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31" documentId="120_S{2AC9BD13-BADA-5192-A53E-5A8FF88502F6}" xr6:coauthVersionLast="47" xr6:coauthVersionMax="47" xr10:uidLastSave="{8DEE580D-0C27-4449-B928-C3AB334BD7F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<sst xmlns="http://schemas.openxmlformats.org/spreadsheetml/2006/main" count="180278" uniqueCount="39124">
  <si>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</si>
  <si>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</si>
  <si>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</si>
  <si>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</si>
  <si>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</si>
  <si>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</si>
  <si>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</si>
  <si>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</si>
  <si>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</si>
  <si>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</si>
  <si>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</si>
  <si>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</si>
  <si>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</si>
  <si>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</si>
  <si>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</si>
  <si>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</si>
  <si>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</si>
  <si>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</si>
  <si>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</si>
  <si>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</si>
  <si>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</si>
  <si>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</si>
  <si>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</si>
  <si>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</si>
  <si>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</si>
  <si>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</si>
  <si>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</si>
  <si>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</si>
  <si>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</si>
  <si>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</si>
  <si>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</si>
  <si>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</si>
  <si>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</si>
  <si>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</si>
  <si>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</si>
  <si>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</si>
  <si>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</si>
  <si>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</si>
  <si>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</si>
  <si>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</si>
  <si>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</si>
  <si>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</si>
  <si>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</si>
  <si>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</si>
  <si>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</si>
  <si>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</si>
  <si>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</si>
  <si>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</si>
  <si>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</si>
  <si>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</si>
  <si>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</si>
  <si>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</si>
  <si>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</si>
  <si>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</si>
  <si>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</si>
  <si>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</si>
  <si>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</si>
  <si>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</si>
  <si>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</si>
  <si>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</si>
  <si>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</si>
  <si>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</si>
  <si>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</si>
  <si>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</si>
  <si>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</si>
  <si>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</si>
  <si>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</si>
  <si>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</si>
  <si>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</si>
  <si>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</si>
  <si>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</si>
  <si>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</si>
  <si>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</si>
  <si>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</si>
  <si>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</si>
  <si>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</si>
  <si>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</si>
  <si>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</si>
  <si>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</si>
  <si>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</si>
  <si>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</si>
  <si>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</si>
  <si>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</si>
  <si>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</si>
  <si>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</si>
  <si>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</si>
  <si>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</si>
  <si>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</si>
  <si>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</si>
  <si>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</si>
  <si>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</si>
  <si>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</si>
  <si>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</si>
  <si>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</si>
  <si>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</si>
  <si>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</si>
  <si>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</si>
  <si>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</si>
  <si>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</si>
  <si>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</si>
  <si>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</si>
  <si>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</si>
  <si>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</si>
  <si>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</si>
  <si>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</si>
  <si>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</si>
  <si>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</si>
  <si>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</si>
  <si>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</si>
  <si>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</si>
  <si>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</si>
  <si>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</si>
  <si>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</si>
  <si>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</si>
  <si>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</si>
  <si>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</si>
  <si>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</si>
  <si>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</si>
  <si>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</si>
  <si>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</si>
  <si>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</si>
  <si>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</si>
  <si>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</si>
  <si>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</si>
  <si>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</si>
  <si>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</si>
  <si>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</si>
  <si>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</si>
  <si>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</si>
  <si>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</si>
  <si>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</si>
  <si>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</si>
  <si>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</si>
  <si>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</si>
  <si>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</si>
  <si>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</si>
  <si>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</si>
  <si>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</si>
  <si>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</si>
  <si>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</si>
  <si>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</si>
  <si>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</si>
  <si>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</si>
  <si>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</si>
  <si>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</si>
  <si>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</si>
  <si>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</si>
  <si>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</si>
  <si>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</si>
  <si>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</si>
  <si>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</si>
  <si>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</si>
  <si>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</si>
  <si>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</si>
  <si>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</si>
  <si>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</si>
  <si>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</si>
  <si>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</si>
  <si>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</si>
  <si>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</si>
  <si>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</si>
  <si>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</si>
  <si>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</si>
  <si>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</si>
  <si>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</si>
  <si>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</si>
  <si>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</si>
  <si>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</si>
  <si>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</si>
  <si>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</si>
  <si>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</si>
  <si>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</si>
  <si>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</si>
  <si>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</si>
  <si>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</si>
  <si>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</si>
  <si>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</si>
  <si>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</si>
  <si>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</si>
  <si>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</si>
  <si>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</si>
  <si>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</si>
  <si>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</si>
  <si>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</si>
  <si>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</si>
  <si>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</si>
  <si>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</si>
  <si>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</si>
  <si>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</si>
  <si>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</si>
  <si>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</si>
  <si>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</si>
  <si>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</si>
  <si>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</si>
  <si>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</si>
  <si>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</si>
  <si>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</si>
  <si>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</si>
  <si>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</si>
  <si>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</si>
  <si>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</si>
  <si>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</si>
  <si>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</si>
  <si>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</si>
  <si>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</si>
  <si>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</si>
  <si>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</si>
  <si>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</si>
  <si>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</si>
  <si>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</si>
  <si>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</si>
  <si>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</si>
  <si>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</si>
  <si>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</si>
  <si>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</si>
  <si>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</si>
  <si>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</si>
  <si>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</si>
  <si>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</si>
  <si>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</si>
  <si>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</si>
  <si>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</si>
  <si>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</si>
  <si>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</si>
  <si>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</si>
  <si>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</si>
  <si>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</si>
  <si>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</si>
  <si>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</si>
  <si>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</si>
  <si>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</si>
  <si>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</si>
  <si>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</si>
  <si>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</si>
  <si>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</si>
  <si>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</si>
  <si>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</si>
  <si>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</si>
  <si>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</si>
  <si>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</si>
  <si>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</si>
  <si>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</si>
  <si>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</si>
  <si>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</si>
  <si>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</si>
  <si>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</si>
  <si>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</si>
  <si>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</si>
  <si>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</si>
  <si>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</si>
  <si>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</si>
  <si>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</si>
  <si>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</si>
  <si>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</si>
  <si>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</si>
  <si>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</si>
  <si>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</si>
  <si>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</si>
  <si>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</si>
  <si>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</si>
  <si>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</si>
  <si>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</si>
  <si>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</si>
  <si>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</si>
  <si>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</si>
  <si>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</si>
  <si>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</si>
  <si>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</si>
  <si>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</si>
  <si>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</si>
  <si>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</si>
  <si>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</si>
  <si>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</si>
  <si>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</si>
  <si>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</si>
  <si>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</si>
  <si>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</si>
  <si>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</si>
  <si>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</si>
  <si>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</si>
  <si>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</si>
  <si>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</si>
  <si>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</si>
  <si>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</si>
  <si>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</si>
  <si>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</si>
  <si>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</si>
  <si>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</si>
  <si>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</si>
  <si>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</si>
  <si>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</si>
  <si>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</si>
  <si>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</si>
  <si>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</si>
  <si>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</si>
  <si>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</si>
  <si>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</si>
  <si>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</si>
  <si>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</si>
  <si>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</si>
  <si>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</si>
  <si>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</si>
  <si>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</si>
  <si>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</si>
  <si>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</si>
  <si>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</si>
  <si>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</si>
  <si>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</si>
  <si>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</si>
  <si>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</si>
  <si>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</si>
  <si>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</si>
  <si>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</si>
  <si>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</si>
  <si>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</si>
  <si>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</si>
  <si>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</si>
  <si>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</si>
  <si>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</si>
  <si>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</si>
  <si>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</si>
  <si>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</si>
  <si>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</si>
  <si>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</si>
  <si>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</si>
  <si>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</si>
  <si>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</si>
  <si>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</si>
  <si>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</si>
  <si>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</si>
  <si>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</si>
  <si>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</si>
  <si>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</si>
  <si>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</si>
  <si>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</si>
  <si>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</si>
  <si>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</si>
  <si>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</si>
  <si>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</si>
  <si>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</si>
  <si>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</si>
  <si>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</si>
  <si>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</si>
  <si>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</si>
  <si>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</si>
  <si>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</si>
  <si>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</si>
  <si>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</si>
  <si>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</si>
  <si>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</si>
  <si>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</si>
  <si>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</si>
  <si>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</si>
  <si>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</si>
  <si>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</si>
  <si>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</si>
  <si>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</si>
  <si>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</si>
  <si>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</si>
  <si>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</si>
  <si>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</si>
  <si>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</si>
  <si>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</si>
  <si>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</si>
  <si>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</si>
  <si>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</si>
  <si>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</si>
  <si>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</si>
  <si>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</si>
  <si>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</si>
  <si>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</si>
  <si>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</si>
  <si>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</si>
  <si>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</si>
  <si>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</si>
  <si>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</si>
  <si>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</si>
  <si>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</si>
  <si>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</si>
  <si>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</si>
  <si>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</si>
  <si>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</si>
  <si>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</si>
  <si>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</si>
  <si>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</si>
  <si>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</si>
  <si>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</si>
  <si>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</si>
  <si>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</si>
  <si>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</si>
  <si>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</si>
  <si>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</si>
  <si>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</si>
  <si>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</si>
  <si>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</si>
  <si>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</si>
  <si>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</si>
  <si>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</si>
  <si>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</si>
  <si>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</si>
  <si>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</si>
  <si>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</si>
  <si>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</si>
  <si>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</si>
  <si>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</si>
  <si>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</si>
  <si>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</si>
  <si>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</si>
  <si>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</si>
  <si>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</si>
  <si>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</si>
  <si>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</si>
  <si>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</si>
  <si>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</si>
  <si>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</si>
  <si>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</si>
  <si>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</si>
  <si>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</si>
  <si>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</si>
  <si>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</si>
  <si>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</si>
  <si>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</si>
  <si>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</si>
  <si>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</si>
  <si>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</si>
  <si>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</si>
  <si>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</si>
  <si>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</si>
  <si>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</si>
  <si>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</si>
  <si>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</si>
  <si>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</si>
  <si>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</si>
  <si>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</si>
  <si>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</si>
  <si>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</si>
  <si>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</si>
  <si>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</si>
  <si>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</si>
  <si>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</si>
  <si>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</si>
  <si>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</si>
  <si>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</si>
  <si>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</si>
  <si>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</si>
  <si>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</si>
  <si>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</si>
  <si>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</si>
  <si>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</si>
  <si>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</si>
  <si>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</si>
  <si>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</si>
  <si>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</si>
  <si>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</si>
  <si>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</si>
  <si>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</si>
  <si>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</si>
  <si>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</si>
  <si>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</si>
  <si>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</si>
  <si>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</si>
  <si>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</si>
  <si>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</si>
  <si>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</si>
  <si>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</si>
  <si>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</si>
  <si>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</si>
  <si>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</si>
  <si>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</si>
  <si>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</si>
  <si>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</si>
  <si>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</si>
  <si>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</si>
  <si>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</si>
  <si>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</si>
  <si>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</si>
  <si>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</si>
  <si>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</si>
  <si>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</si>
  <si>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</si>
  <si>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</si>
  <si>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</si>
  <si>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</si>
  <si>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</si>
  <si>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</si>
  <si>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</si>
  <si>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</si>
  <si>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</si>
  <si>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</si>
  <si>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</si>
  <si>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</si>
  <si>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</si>
  <si>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</si>
  <si>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</si>
  <si>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</si>
  <si>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</si>
  <si>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</si>
  <si>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</si>
  <si>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</si>
  <si>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</si>
  <si>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</si>
  <si>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</si>
  <si>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</si>
  <si>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</si>
  <si>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</si>
  <si>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</si>
  <si>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</si>
  <si>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</si>
  <si>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</si>
  <si>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</si>
  <si>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</si>
  <si>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</si>
  <si>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</si>
  <si>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</si>
  <si>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</si>
  <si>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</si>
  <si>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</si>
  <si>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</si>
  <si>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</si>
  <si>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</si>
  <si>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</si>
  <si>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</si>
  <si>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</si>
  <si>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</si>
  <si>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</si>
  <si>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</si>
  <si>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</si>
  <si>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</si>
  <si>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</si>
  <si>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</si>
  <si>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</si>
  <si>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</si>
  <si>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</si>
  <si>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</si>
  <si>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</si>
  <si>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</si>
  <si>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</si>
  <si>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</si>
  <si>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</si>
  <si>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</si>
  <si>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</si>
  <si>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</si>
  <si>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</si>
  <si>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</si>
  <si>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</si>
  <si>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</si>
  <si>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</si>
  <si>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</si>
  <si>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</si>
  <si>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</si>
  <si>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</si>
  <si>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</si>
  <si>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</si>
  <si>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</si>
  <si>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</si>
  <si>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</si>
  <si>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</si>
  <si>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</si>
  <si>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</si>
  <si>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</si>
  <si>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</si>
  <si>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</si>
  <si>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</si>
  <si>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</si>
  <si>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</si>
  <si>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</si>
  <si>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</si>
  <si>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</si>
  <si>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</si>
  <si>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</si>
  <si>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</si>
  <si>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</si>
  <si>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</si>
  <si>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</si>
  <si>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</si>
  <si>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</si>
  <si>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</si>
  <si>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</si>
  <si>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</si>
  <si>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</si>
  <si>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</si>
  <si>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</si>
  <si>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</si>
  <si>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</si>
  <si>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</si>
  <si>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</si>
  <si>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</si>
  <si>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</si>
  <si>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</si>
  <si>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</si>
  <si>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</si>
  <si>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</si>
  <si>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</si>
  <si>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</si>
  <si>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</si>
  <si>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</si>
  <si>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</si>
  <si>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</si>
  <si>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</si>
  <si>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</si>
  <si>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</si>
  <si>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</si>
  <si>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</si>
  <si>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</si>
  <si>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</si>
  <si>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</si>
  <si>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</si>
  <si>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</si>
  <si>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</si>
  <si>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</si>
  <si>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</si>
  <si>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</si>
  <si>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</si>
  <si>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</si>
  <si>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</si>
  <si>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</si>
  <si>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</si>
  <si>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</si>
  <si>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</si>
  <si>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</si>
  <si>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</si>
  <si>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</si>
  <si>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</si>
  <si>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</si>
  <si>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</si>
  <si>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</si>
  <si>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</si>
  <si>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</si>
  <si>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</si>
  <si>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</si>
  <si>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</si>
  <si>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</si>
  <si>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</si>
  <si>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</si>
  <si>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</si>
  <si>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</si>
  <si>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</si>
  <si>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</si>
  <si>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</si>
  <si>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</si>
  <si>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</si>
  <si>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</si>
  <si>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</si>
  <si>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</si>
  <si>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</si>
  <si>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</si>
  <si>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</si>
  <si>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</si>
  <si>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</si>
  <si>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</si>
  <si>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</si>
  <si>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</si>
  <si>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</si>
  <si>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</si>
  <si>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</si>
  <si>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</si>
  <si>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</si>
  <si>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</si>
  <si>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</si>
  <si>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</si>
  <si>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</si>
  <si>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</si>
  <si>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</si>
  <si>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</si>
  <si>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</si>
  <si>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</si>
  <si>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</si>
  <si>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</si>
  <si>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</si>
  <si>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</si>
  <si>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</si>
  <si>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</si>
  <si>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</si>
  <si>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</si>
  <si>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</si>
  <si>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</si>
  <si>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</si>
  <si>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</si>
  <si>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</si>
  <si>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</si>
  <si>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</si>
  <si>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</si>
  <si>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</si>
  <si>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</si>
  <si>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</si>
  <si>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</si>
  <si>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</si>
  <si>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</si>
  <si>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</si>
  <si>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</si>
  <si>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</si>
  <si>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</si>
  <si>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</si>
  <si>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</si>
  <si>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</si>
  <si>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</si>
  <si>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</si>
  <si>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</si>
  <si>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</si>
  <si>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</si>
  <si>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</si>
  <si>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</si>
  <si>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</si>
  <si>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</si>
  <si>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</si>
  <si>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</si>
  <si>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</si>
  <si>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</si>
  <si>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</si>
  <si>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</si>
  <si>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</si>
  <si>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</si>
  <si>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</si>
  <si>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</si>
  <si>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</si>
  <si>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</si>
  <si>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</si>
  <si>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</si>
  <si>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</si>
  <si>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</si>
  <si>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</si>
  <si>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</si>
  <si>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</si>
  <si>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</si>
  <si>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</si>
  <si>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</si>
  <si>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</si>
  <si>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</si>
  <si>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</si>
  <si>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</si>
  <si>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</si>
  <si>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</si>
  <si>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</si>
  <si>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</si>
  <si>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</si>
  <si>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</si>
  <si>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</si>
  <si>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</si>
  <si>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</si>
  <si>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</si>
  <si>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</si>
  <si>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</si>
  <si>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</si>
  <si>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</si>
  <si>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</si>
  <si>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</si>
  <si>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</si>
  <si>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</si>
  <si>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</si>
  <si>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</si>
  <si>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</si>
  <si>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</si>
  <si>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</si>
  <si>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</si>
  <si>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</si>
  <si>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</si>
  <si>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</si>
  <si>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</si>
  <si>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</si>
  <si>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</si>
  <si>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</si>
  <si>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</si>
  <si>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</si>
  <si>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</si>
  <si>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</si>
  <si>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</si>
  <si>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</si>
  <si>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</si>
  <si>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</si>
  <si>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</si>
  <si>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</si>
  <si>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</si>
  <si>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</si>
  <si>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</si>
  <si>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</si>
  <si>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</si>
  <si>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</si>
  <si>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</si>
  <si>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</si>
  <si>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</si>
  <si>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</si>
  <si>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</si>
  <si>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</si>
  <si>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</si>
  <si>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</si>
  <si>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</si>
  <si>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</si>
  <si>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</si>
  <si>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</si>
  <si>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</si>
  <si>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</si>
  <si>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</si>
  <si>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</si>
  <si>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</si>
  <si>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</si>
  <si>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</si>
  <si>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</si>
  <si>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</si>
  <si>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</si>
  <si>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</si>
  <si>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</si>
  <si>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</si>
  <si>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</si>
  <si>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</si>
  <si>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</si>
  <si>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</si>
  <si>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</si>
  <si>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</si>
  <si>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</si>
  <si>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</si>
  <si>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</si>
  <si>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</si>
  <si>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</si>
  <si>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</si>
  <si>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</si>
  <si>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</si>
  <si>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</si>
  <si>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</si>
  <si>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</si>
  <si>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</si>
  <si>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</si>
  <si>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</si>
  <si>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</si>
  <si>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</si>
  <si>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</si>
  <si>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</si>
  <si>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</si>
  <si>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</si>
  <si>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</si>
  <si>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</si>
  <si>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</si>
  <si>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</si>
  <si>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</si>
  <si>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</si>
  <si>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</si>
  <si>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</si>
  <si>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</si>
  <si>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</si>
  <si>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</si>
  <si>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</si>
  <si>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</si>
  <si>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</si>
  <si>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</si>
  <si>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</si>
  <si>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</si>
  <si>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</si>
  <si>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</si>
  <si>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</si>
  <si>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</si>
  <si>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</si>
  <si>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</si>
  <si>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</si>
  <si>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</si>
  <si>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</si>
  <si>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</si>
  <si>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</si>
  <si>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</si>
  <si>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</si>
  <si>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</si>
  <si>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</si>
  <si>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</si>
  <si>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</si>
  <si>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</si>
  <si>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</si>
  <si>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</si>
  <si>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</si>
  <si>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</si>
  <si>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</si>
  <si>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</si>
  <si>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</si>
  <si>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</si>
  <si>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</si>
  <si>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</si>
  <si>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</si>
  <si>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</si>
  <si>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</si>
  <si>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</si>
  <si>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</si>
  <si>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</si>
  <si>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</si>
  <si>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</si>
  <si>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</si>
  <si>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</si>
  <si>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</si>
  <si>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</si>
  <si>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</si>
  <si>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</si>
  <si>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</si>
  <si>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</si>
  <si>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</si>
  <si>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</si>
  <si>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</si>
  <si>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</si>
  <si>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</si>
  <si>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</si>
  <si>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</si>
  <si>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</si>
  <si>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</si>
  <si>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</si>
  <si>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</si>
  <si>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</si>
  <si>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</si>
  <si>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</si>
  <si>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</si>
  <si>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</si>
  <si>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</si>
  <si>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</si>
  <si>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</si>
  <si>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</si>
  <si>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</si>
  <si>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</si>
  <si>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</si>
  <si>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</si>
  <si>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</si>
  <si>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</si>
  <si>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</si>
  <si>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</si>
  <si>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</si>
  <si>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</si>
  <si>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</si>
  <si>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</si>
  <si>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</si>
  <si>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</si>
  <si>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</si>
  <si>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</si>
  <si>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</si>
  <si>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</si>
  <si>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</si>
  <si>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</si>
  <si>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</si>
  <si>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</si>
  <si>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</si>
  <si>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</si>
  <si>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</si>
  <si>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</si>
  <si>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</si>
  <si>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</si>
  <si>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</si>
  <si>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</si>
  <si>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</si>
  <si>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</si>
  <si>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</si>
  <si>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</si>
  <si>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</si>
  <si>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</si>
  <si>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</si>
  <si>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</si>
  <si>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</si>
  <si>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</si>
  <si>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</si>
  <si>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</si>
  <si>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</si>
  <si>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</si>
  <si>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</si>
  <si>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</si>
  <si>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</si>
  <si>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</si>
  <si>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</si>
  <si>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</si>
  <si>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</si>
  <si>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</si>
  <si>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</si>
  <si>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</si>
  <si>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</si>
  <si>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</si>
  <si>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</si>
  <si>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</si>
  <si>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</si>
  <si>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</si>
  <si>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</si>
  <si>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</si>
  <si>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</si>
  <si>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</si>
  <si>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</si>
  <si>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</si>
  <si>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</si>
  <si>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</si>
  <si>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</si>
  <si>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</si>
  <si>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</si>
  <si>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</si>
  <si>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</si>
  <si>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</si>
  <si>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</si>
  <si>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</si>
  <si>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</si>
  <si>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</si>
  <si>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</si>
  <si>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</si>
  <si>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</si>
  <si>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</si>
  <si>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</si>
  <si>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</si>
  <si>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</si>
  <si>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</si>
  <si>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</si>
  <si>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</si>
  <si>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</si>
  <si>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</si>
  <si>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</si>
  <si>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</si>
  <si>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</si>
  <si>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</si>
  <si>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</si>
  <si>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</si>
  <si>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</si>
  <si>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</si>
  <si>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</si>
  <si>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</si>
  <si>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</si>
  <si>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</si>
  <si>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</si>
  <si>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</si>
  <si>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</si>
  <si>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</si>
  <si>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</si>
  <si>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</si>
  <si>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</si>
  <si>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</si>
  <si>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</si>
  <si>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</si>
  <si>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</si>
  <si>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</si>
  <si>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</si>
  <si>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</si>
  <si>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</si>
  <si>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</si>
  <si>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</si>
  <si>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</si>
  <si>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</si>
  <si>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</si>
  <si>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</si>
  <si>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</si>
  <si>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</si>
  <si>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</si>
  <si>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</si>
  <si>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</si>
  <si>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</si>
  <si>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</si>
  <si>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</si>
  <si>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</si>
  <si>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</si>
  <si>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</si>
  <si>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</si>
  <si>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</si>
  <si>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</si>
  <si>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</si>
  <si>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</si>
  <si>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</si>
  <si>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</si>
  <si>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</si>
  <si>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</si>
  <si>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</si>
  <si>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</si>
  <si>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</si>
  <si>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</si>
  <si>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</si>
  <si>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</si>
  <si>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</si>
  <si>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</si>
  <si>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</si>
  <si>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</si>
  <si>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</si>
  <si>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</si>
  <si>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</si>
  <si>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</si>
  <si>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</si>
  <si>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</si>
  <si>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</si>
  <si>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</si>
  <si>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</si>
  <si>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</si>
  <si>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</si>
  <si>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</si>
  <si>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</si>
  <si>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</si>
  <si>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</si>
  <si>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</si>
  <si>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</si>
  <si>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</si>
  <si>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</si>
  <si>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</si>
  <si>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</si>
  <si>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</si>
  <si>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</si>
  <si>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</si>
  <si>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</si>
  <si>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</si>
  <si>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</si>
  <si>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</si>
  <si>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</si>
  <si>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</si>
  <si>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</si>
  <si>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</si>
  <si>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</si>
  <si>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</si>
  <si>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</si>
  <si>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</si>
  <si>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</si>
  <si>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</si>
  <si>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</si>
  <si>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</si>
  <si>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</si>
  <si>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</si>
  <si>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</si>
  <si>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</si>
  <si>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</si>
  <si>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</si>
  <si>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</si>
  <si>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</si>
  <si>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</si>
  <si>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</si>
  <si>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</si>
  <si>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</si>
  <si>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</si>
  <si>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</si>
  <si>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</si>
  <si>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</si>
  <si>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</si>
  <si>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</si>
  <si>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</si>
  <si>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</si>
  <si>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</si>
  <si>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</si>
  <si>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</si>
  <si>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</si>
  <si>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</si>
  <si>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</si>
  <si>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</si>
  <si>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</si>
  <si>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</si>
  <si>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</si>
  <si>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</si>
  <si>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</si>
  <si>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</si>
  <si>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</si>
  <si>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</si>
  <si>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</si>
  <si>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</si>
  <si>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</si>
  <si>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</si>
  <si>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</si>
  <si>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</si>
  <si>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</si>
  <si>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</si>
  <si>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</si>
  <si>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</si>
  <si>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</si>
  <si>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</si>
  <si>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</si>
  <si>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</si>
  <si>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</si>
  <si>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</si>
  <si>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</si>
  <si>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</si>
  <si>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</si>
  <si>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</si>
  <si>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</si>
  <si>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</si>
  <si>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</si>
  <si>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</si>
  <si>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</si>
  <si>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</si>
  <si>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</si>
  <si>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</si>
  <si>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</si>
  <si>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</si>
  <si>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</si>
  <si>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</si>
  <si>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</si>
  <si>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</si>
  <si>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</si>
  <si>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</si>
  <si>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</si>
  <si>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</si>
  <si>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</si>
  <si>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</si>
  <si>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</si>
  <si>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</si>
  <si>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</si>
  <si>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</si>
  <si>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</si>
  <si>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</si>
  <si>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</si>
  <si>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</si>
  <si>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</si>
  <si>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</si>
  <si>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</si>
  <si>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</si>
  <si>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</si>
  <si>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</si>
  <si>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</si>
  <si>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</si>
  <si>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</si>
  <si>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</si>
  <si>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</si>
  <si>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</si>
  <si>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</si>
  <si>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</si>
  <si>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</si>
  <si>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</si>
  <si>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</si>
  <si>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</si>
  <si>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</si>
  <si>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</si>
  <si>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</si>
  <si>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</si>
  <si>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</si>
  <si>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</si>
  <si>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</si>
  <si>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</si>
  <si>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</si>
  <si>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</si>
  <si>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</si>
  <si>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</si>
  <si>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</si>
  <si>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</si>
  <si>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</si>
  <si>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</si>
  <si>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</si>
  <si>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</si>
  <si>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</si>
  <si>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</si>
  <si>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</si>
  <si>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</si>
  <si>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</si>
  <si>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</si>
  <si>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</si>
  <si>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</si>
  <si>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</si>
  <si>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</si>
  <si>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</si>
  <si>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</si>
  <si>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</si>
  <si>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</si>
  <si>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</si>
  <si>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</si>
  <si>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</si>
  <si>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</si>
  <si>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</si>
  <si>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</si>
  <si>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</si>
  <si>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</si>
  <si>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</si>
  <si>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</si>
  <si>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</si>
  <si>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</si>
  <si>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</si>
  <si>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</si>
  <si>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</si>
  <si>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</si>
  <si>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</si>
  <si>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</si>
  <si>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</si>
  <si>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</si>
  <si>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</si>
  <si>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</si>
  <si>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</si>
  <si>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</si>
  <si>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</si>
  <si>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</si>
  <si>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</si>
  <si>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</si>
  <si>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</si>
  <si>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</si>
  <si>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</si>
  <si>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</si>
  <si>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</si>
  <si>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</si>
  <si>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</si>
  <si>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</si>
  <si>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</si>
  <si>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</si>
  <si>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</si>
  <si>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</si>
  <si>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</si>
  <si>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</si>
  <si>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</si>
  <si>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</si>
  <si>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</si>
  <si>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</si>
  <si>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</si>
  <si>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</si>
  <si>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</si>
  <si>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</si>
  <si>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</si>
  <si>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</si>
  <si>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</si>
  <si>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</si>
  <si>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</si>
  <si>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</si>
  <si>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</si>
  <si>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</si>
  <si>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</si>
  <si>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</si>
  <si>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</si>
  <si>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</si>
  <si>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</si>
  <si>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</si>
  <si>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</si>
  <si>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</si>
  <si>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</si>
  <si>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</si>
  <si>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</si>
  <si>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</si>
  <si>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</si>
  <si>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</si>
  <si>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</si>
  <si>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</si>
  <si>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</si>
  <si>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</si>
  <si>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</si>
  <si>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</si>
  <si>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</si>
  <si>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</si>
  <si>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</si>
  <si>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</si>
  <si>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</si>
  <si>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</si>
  <si>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</si>
  <si>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</si>
  <si>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</si>
  <si>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</si>
  <si>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</si>
  <si>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</si>
  <si>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</si>
  <si>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</si>
  <si>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</si>
  <si>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</si>
  <si>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</si>
  <si>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</si>
  <si>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</si>
  <si>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</si>
  <si>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</si>
  <si>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</si>
  <si>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</si>
  <si>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</si>
  <si>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</si>
  <si>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</si>
  <si>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</si>
  <si>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</si>
  <si>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</si>
  <si>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</si>
  <si>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</si>
  <si>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</si>
  <si>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</si>
  <si>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</si>
  <si>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</si>
  <si>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</si>
  <si>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</si>
  <si>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</si>
  <si>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</si>
  <si>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</si>
  <si>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</si>
  <si>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</si>
  <si>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</si>
  <si>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</si>
  <si>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</si>
  <si>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</si>
  <si>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</si>
  <si>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</si>
  <si>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</si>
  <si>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</si>
  <si>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</si>
  <si>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</si>
  <si>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</si>
  <si>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</si>
  <si>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</si>
  <si>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</si>
  <si>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</si>
  <si>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</si>
  <si>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</si>
  <si>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</si>
  <si>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</si>
  <si>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</si>
  <si>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</si>
  <si>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</si>
  <si>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</si>
  <si>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</si>
  <si>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</si>
  <si>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</si>
  <si>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</si>
  <si>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</si>
  <si>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</si>
  <si>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</si>
  <si>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</si>
  <si>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</si>
  <si>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</si>
  <si>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</si>
  <si>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</si>
  <si>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</si>
  <si>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</si>
  <si>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</si>
  <si>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</si>
  <si>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</si>
  <si>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</si>
  <si>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</si>
  <si>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</si>
  <si>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</si>
  <si>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</si>
  <si>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</si>
  <si>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</si>
  <si>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</si>
  <si>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</si>
  <si>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</si>
  <si>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</si>
  <si>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</si>
  <si>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</si>
  <si>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</si>
  <si>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</si>
  <si>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</si>
  <si>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</si>
  <si>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</si>
  <si>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</si>
  <si>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</si>
  <si>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</si>
  <si>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</si>
  <si>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</si>
  <si>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</si>
  <si>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</si>
  <si>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</si>
  <si>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</si>
  <si>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</si>
  <si>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</si>
  <si>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</si>
  <si>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</si>
  <si>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</si>
  <si>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</si>
  <si>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</si>
  <si>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</si>
  <si>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</si>
  <si>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</si>
  <si>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</si>
  <si>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</si>
  <si>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</si>
  <si>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</si>
  <si>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</si>
  <si>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</si>
  <si>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</si>
  <si>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</si>
  <si>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</si>
  <si>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</si>
  <si>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</si>
  <si>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</si>
  <si>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</si>
  <si>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</si>
  <si>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</si>
  <si>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</si>
  <si>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</si>
  <si>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</si>
  <si>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</si>
  <si>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</si>
  <si>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</si>
  <si>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</si>
  <si>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</si>
  <si>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</si>
  <si>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</si>
  <si>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</si>
  <si>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</si>
  <si>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</si>
  <si>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</si>
  <si>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</si>
  <si>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</si>
  <si>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</si>
  <si>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</si>
  <si>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</si>
  <si>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</si>
  <si>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</si>
  <si>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</si>
  <si>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</si>
  <si>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</si>
  <si>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</si>
  <si>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</si>
  <si>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</si>
  <si>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</si>
  <si>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</si>
  <si>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</si>
  <si>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</si>
  <si>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</si>
  <si>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</si>
  <si>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</si>
  <si>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</si>
  <si>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</si>
  <si>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</si>
  <si>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</si>
  <si>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</si>
  <si>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</si>
  <si>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</si>
  <si>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</si>
  <si>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</si>
  <si>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</si>
  <si>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</si>
  <si>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</si>
  <si>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</si>
  <si>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</si>
  <si>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</si>
  <si>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</si>
  <si>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</si>
  <si>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</si>
  <si>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</si>
  <si>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</si>
  <si>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</si>
  <si>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</si>
  <si>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</si>
  <si>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</si>
  <si>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</si>
  <si>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</si>
  <si>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</si>
  <si>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</si>
  <si>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</si>
  <si>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</si>
  <si>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</si>
  <si>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</si>
  <si>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</si>
  <si>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</si>
  <si>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</si>
  <si>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</si>
  <si>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</si>
  <si>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</si>
  <si>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</si>
  <si>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</si>
  <si>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</si>
  <si>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</si>
  <si>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</si>
  <si>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</si>
  <si>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</si>
  <si>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</si>
  <si>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</si>
  <si>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</si>
  <si>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</si>
  <si>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</si>
  <si>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</si>
  <si>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</si>
  <si>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</si>
  <si>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</si>
  <si>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</si>
  <si>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</si>
  <si>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</si>
  <si>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</si>
  <si>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</si>
  <si>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</si>
  <si>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</si>
  <si>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</si>
  <si>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</si>
  <si>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</si>
  <si>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</si>
  <si>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</si>
  <si>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</si>
  <si>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</si>
  <si>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</si>
  <si>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</si>
  <si>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</si>
  <si>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</si>
  <si>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</si>
  <si>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</si>
  <si>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</si>
  <si>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</si>
  <si>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</si>
  <si>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</si>
  <si>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</si>
  <si>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</si>
  <si>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</si>
  <si>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</si>
  <si>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</si>
  <si>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</si>
  <si>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</si>
  <si>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</si>
  <si>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</si>
  <si>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</si>
  <si>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</si>
  <si>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</si>
  <si>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</si>
  <si>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</si>
  <si>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</si>
  <si>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</si>
  <si>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</si>
  <si>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</si>
  <si>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</si>
  <si>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</si>
  <si>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</si>
  <si>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</si>
  <si>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</si>
  <si>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</si>
  <si>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</si>
  <si>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</si>
  <si>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</si>
  <si>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</si>
  <si>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</si>
  <si>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</si>
  <si>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</si>
  <si>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</si>
  <si>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</si>
  <si>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</si>
  <si>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</si>
  <si>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</si>
  <si>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</si>
  <si>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</si>
  <si>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</si>
  <si>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</si>
  <si>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</si>
  <si>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</si>
  <si>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</si>
  <si>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</si>
  <si>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</si>
  <si>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</si>
  <si>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</si>
  <si>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</si>
  <si>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</si>
  <si>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</si>
  <si>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</si>
  <si>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</si>
  <si>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</si>
  <si>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</si>
  <si>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</si>
  <si>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</si>
  <si>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</si>
  <si>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</si>
  <si>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</si>
  <si>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</si>
  <si>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</si>
  <si>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</si>
  <si>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</si>
  <si>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</si>
  <si>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</si>
  <si>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</si>
  <si>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</si>
  <si>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</si>
  <si>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</si>
  <si>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</si>
  <si>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</si>
  <si>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</si>
  <si>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</si>
  <si>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</si>
  <si>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</si>
  <si>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</si>
  <si>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</si>
  <si>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</si>
  <si>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</si>
  <si>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</si>
  <si>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</si>
  <si>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</si>
  <si>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</si>
  <si>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</si>
  <si>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</si>
  <si>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</si>
  <si>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</si>
  <si>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</si>
  <si>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</si>
  <si>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</si>
  <si>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</si>
  <si>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</si>
  <si>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</si>
  <si>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</si>
  <si>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</si>
  <si>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</si>
  <si>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</si>
  <si>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</si>
  <si>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</si>
  <si>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</si>
  <si>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</si>
  <si>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</si>
  <si>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</si>
  <si>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</si>
  <si>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</si>
  <si>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</si>
  <si>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</si>
  <si>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</si>
  <si>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</si>
  <si>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</si>
  <si>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</si>
  <si>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</si>
  <si>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</si>
  <si>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</si>
  <si>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</si>
  <si>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</si>
  <si>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</si>
  <si>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</si>
  <si>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</si>
  <si>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</si>
  <si>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</si>
  <si>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</si>
  <si>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</si>
  <si>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</si>
  <si>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</si>
  <si>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</si>
  <si>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</si>
  <si>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</si>
  <si>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</si>
  <si>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</si>
  <si>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</si>
  <si>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</si>
  <si>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</si>
  <si>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</si>
  <si>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</si>
  <si>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</si>
  <si>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</si>
  <si>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</si>
  <si>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</si>
  <si>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</si>
  <si>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</si>
  <si>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</si>
  <si>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</si>
  <si>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</si>
  <si>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</si>
  <si>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</si>
  <si>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</si>
  <si>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</si>
  <si>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</si>
  <si>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</si>
  <si>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</si>
  <si>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</si>
  <si>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</si>
  <si>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</si>
  <si>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</si>
  <si>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</si>
  <si>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</si>
  <si>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</si>
  <si>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</si>
  <si>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</si>
  <si>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</si>
  <si>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</si>
  <si>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</si>
  <si>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</si>
  <si>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</si>
  <si>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</si>
  <si>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</si>
  <si>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</si>
  <si>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</si>
  <si>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</si>
  <si>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</si>
  <si>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</si>
  <si>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</si>
  <si>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</si>
  <si>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</si>
  <si>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</si>
  <si>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</si>
  <si>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</si>
  <si>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</si>
  <si>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</si>
  <si>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</si>
  <si>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</si>
  <si>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</si>
  <si>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</si>
  <si>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</si>
  <si>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</si>
  <si>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</si>
  <si>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</si>
  <si>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</si>
  <si>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</si>
  <si>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</si>
  <si>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</si>
  <si>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</si>
  <si>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</si>
  <si>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</si>
  <si>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</si>
  <si>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</si>
  <si>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</si>
  <si>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</si>
  <si>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</si>
  <si>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</si>
  <si>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</si>
  <si>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</si>
  <si>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</si>
  <si>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</si>
  <si>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</si>
  <si>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</si>
  <si>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</si>
  <si>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</si>
  <si>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</si>
  <si>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</si>
  <si>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</si>
  <si>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</si>
  <si>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</si>
  <si>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</si>
  <si>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</si>
  <si>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</si>
  <si>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</si>
  <si>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</si>
  <si>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</si>
  <si>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</si>
  <si>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</si>
  <si>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</si>
  <si>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</si>
  <si>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</si>
  <si>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</si>
  <si>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</si>
  <si>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</si>
  <si>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</si>
  <si>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</si>
  <si>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</si>
  <si>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</si>
  <si>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</si>
  <si>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</si>
  <si>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</si>
  <si>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</si>
  <si>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</si>
  <si>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</si>
  <si>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</si>
  <si>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</si>
  <si>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</si>
  <si>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</si>
  <si>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</si>
  <si>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</si>
  <si>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</si>
  <si>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</si>
  <si>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</si>
  <si>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</si>
  <si>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</si>
  <si>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</si>
  <si>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</si>
  <si>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</si>
  <si>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</si>
  <si>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</si>
  <si>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</si>
  <si>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</si>
  <si>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</si>
  <si>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</si>
  <si>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</si>
  <si>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</si>
  <si>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</si>
  <si>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</si>
  <si>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</si>
  <si>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</si>
  <si>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</si>
  <si>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</si>
  <si>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</si>
  <si>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</si>
  <si>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</si>
  <si>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</si>
  <si>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</si>
  <si>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</si>
  <si>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</si>
  <si>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</si>
  <si>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</si>
  <si>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</si>
  <si>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</si>
  <si>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</si>
  <si>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</si>
  <si>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</si>
  <si>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</si>
  <si>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</si>
  <si>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</si>
  <si>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</si>
  <si>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</si>
  <si>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</si>
  <si>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</si>
  <si>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</si>
  <si>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</si>
  <si>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</si>
  <si>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</si>
  <si>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</si>
  <si>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</si>
  <si>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</si>
  <si>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</si>
  <si>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</si>
  <si>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</si>
  <si>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</si>
  <si>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</si>
  <si>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</si>
  <si>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</si>
  <si>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</si>
  <si>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</si>
  <si>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</si>
  <si>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</si>
  <si>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</si>
  <si>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</si>
  <si>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</si>
  <si>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</si>
  <si>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</si>
  <si>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</si>
  <si>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</si>
  <si>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</si>
  <si>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</si>
  <si>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</si>
  <si>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</si>
  <si>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</si>
  <si>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</si>
  <si>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</si>
  <si>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</si>
  <si>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</si>
  <si>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</si>
  <si>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</si>
  <si>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</si>
  <si>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</si>
  <si>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</si>
  <si>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</si>
  <si>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</si>
  <si>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</si>
  <si>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</si>
  <si>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</si>
  <si>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</si>
  <si>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</si>
  <si>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</si>
  <si>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</si>
  <si>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</si>
  <si>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</si>
  <si>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</si>
  <si>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</si>
  <si>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</si>
  <si>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</si>
  <si>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</si>
  <si>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</si>
  <si>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</si>
  <si>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</si>
  <si>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</si>
  <si>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</si>
  <si>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</si>
  <si>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</si>
  <si>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</si>
  <si>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</si>
  <si>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</si>
  <si>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</si>
  <si>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</si>
  <si>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</si>
  <si>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</si>
  <si>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</si>
  <si>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</si>
  <si>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</si>
  <si>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</si>
  <si>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</si>
  <si>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</si>
  <si>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</si>
  <si>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</si>
  <si>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</si>
  <si>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</si>
  <si>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</si>
  <si>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</si>
  <si>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</si>
  <si>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</si>
  <si>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</si>
  <si>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</si>
  <si>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</si>
  <si>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</si>
  <si>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</si>
  <si>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</si>
  <si>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</si>
  <si>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</si>
  <si>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</si>
  <si>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</si>
  <si>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</si>
  <si>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</si>
  <si>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</si>
  <si>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</si>
  <si>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</si>
  <si>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</si>
  <si>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</si>
  <si>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</si>
  <si>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</si>
  <si>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</si>
  <si>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</si>
  <si>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</si>
  <si>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</si>
  <si>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</si>
  <si>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</si>
  <si>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</si>
  <si>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</si>
  <si>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</si>
  <si>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</si>
  <si>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</si>
  <si>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</si>
  <si>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</si>
  <si>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</si>
  <si>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</si>
  <si>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</si>
  <si>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</si>
  <si>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</si>
  <si>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</si>
  <si>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</si>
  <si>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</si>
  <si>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</si>
  <si>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</si>
  <si>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</si>
  <si>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</si>
  <si>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</si>
  <si>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</si>
  <si>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</si>
  <si>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</si>
  <si>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</si>
  <si>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</si>
  <si>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</si>
  <si>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</si>
  <si>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</si>
  <si>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</si>
  <si>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</si>
  <si>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</si>
  <si>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</si>
  <si>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</si>
  <si>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</si>
  <si>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</si>
  <si>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</si>
  <si>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</si>
  <si>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</si>
  <si>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</si>
  <si>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</si>
  <si>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</si>
  <si>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</si>
  <si>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</si>
  <si>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</si>
  <si>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</si>
  <si>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</si>
  <si>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</si>
  <si>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</si>
  <si>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</si>
  <si>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</si>
  <si>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</si>
  <si>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</si>
  <si>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</si>
  <si>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</si>
  <si>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</si>
  <si>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</si>
  <si>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</si>
  <si>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</si>
  <si>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</si>
  <si>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</si>
  <si>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</si>
  <si>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</si>
  <si>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</si>
  <si>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</si>
  <si>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</si>
  <si>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</si>
  <si>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</si>
  <si>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</si>
  <si>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</si>
  <si>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</si>
  <si>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</si>
  <si>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</si>
  <si>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</si>
  <si>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</si>
  <si>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</si>
  <si>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</si>
  <si>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</si>
  <si>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</si>
  <si>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</si>
  <si>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</si>
  <si>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</si>
  <si>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</si>
  <si>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</si>
  <si>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</si>
  <si>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</si>
  <si>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</si>
  <si>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</si>
  <si>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</si>
  <si>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</si>
  <si>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</si>
  <si>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</si>
  <si>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</si>
  <si>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</si>
  <si>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</si>
  <si>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</si>
  <si>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</si>
  <si>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</si>
  <si>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</si>
  <si>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</si>
  <si>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</si>
  <si>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</si>
  <si>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</si>
  <si>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</si>
  <si>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</si>
  <si>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</si>
  <si>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</si>
  <si>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</si>
  <si>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</si>
  <si>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</si>
  <si>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</si>
  <si>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</si>
  <si>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</si>
  <si>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</si>
  <si>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</si>
  <si>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</si>
  <si>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</si>
  <si>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</si>
  <si>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</si>
  <si>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</si>
  <si>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</si>
  <si>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</si>
  <si>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</si>
  <si>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</si>
  <si>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</si>
  <si>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</si>
  <si>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</si>
  <si>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</si>
  <si>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</si>
  <si>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</si>
  <si>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</si>
  <si>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</si>
  <si>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</si>
  <si>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</si>
  <si>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</si>
  <si>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</si>
  <si>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</si>
  <si>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</si>
  <si>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</si>
  <si>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</si>
  <si>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</si>
  <si>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</si>
  <si>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</si>
  <si>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</si>
  <si>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</si>
  <si>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</si>
  <si>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</si>
  <si>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</si>
  <si>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</si>
  <si>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</si>
  <si>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</si>
  <si>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</si>
  <si>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</si>
  <si>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</si>
  <si>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</si>
  <si>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</si>
  <si>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</si>
  <si>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</si>
  <si>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</si>
  <si>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</si>
  <si>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</si>
  <si>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</si>
  <si>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</si>
  <si>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</si>
  <si>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</si>
  <si>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</si>
  <si>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</si>
  <si>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</si>
  <si>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</si>
  <si>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</si>
  <si>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</si>
  <si>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</si>
  <si>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</si>
  <si>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</si>
  <si>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</si>
  <si>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</si>
  <si>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</si>
  <si>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</si>
  <si>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</si>
  <si>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</si>
  <si>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</si>
  <si>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</si>
  <si>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</si>
  <si>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</si>
  <si>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</si>
  <si>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</si>
  <si>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</si>
  <si>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</si>
  <si>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</si>
  <si>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</si>
  <si>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</si>
  <si>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</si>
  <si>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</si>
  <si>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</si>
  <si>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</si>
  <si>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</si>
  <si>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</si>
  <si>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</si>
  <si>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</si>
  <si>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</si>
  <si>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</si>
  <si>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</si>
  <si>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</si>
  <si>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</si>
  <si>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</si>
  <si>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</si>
  <si>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</si>
  <si>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</si>
  <si>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</si>
  <si>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</si>
  <si>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</si>
  <si>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</si>
  <si>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</si>
  <si>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</si>
  <si>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</si>
  <si>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</si>
  <si>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</si>
  <si>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</si>
  <si>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</si>
  <si>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</si>
  <si>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</si>
  <si>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</si>
  <si>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</si>
  <si>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</si>
  <si>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</si>
  <si>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</si>
  <si>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</si>
  <si>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</si>
  <si>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</si>
  <si>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</si>
  <si>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</si>
  <si>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</si>
  <si>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</si>
  <si>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</si>
  <si>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</si>
  <si>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</si>
  <si>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</si>
  <si>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</si>
  <si>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</si>
  <si>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</si>
  <si>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</si>
  <si>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</si>
  <si>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</si>
  <si>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</si>
  <si>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</si>
  <si>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</si>
  <si>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</si>
  <si>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</si>
  <si>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</si>
  <si>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</si>
  <si>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</si>
  <si>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</si>
  <si>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</si>
  <si>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</si>
  <si>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</si>
  <si>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</si>
  <si>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</si>
  <si>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</si>
  <si>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</si>
  <si>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</si>
  <si>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</si>
  <si>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</si>
  <si>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</si>
  <si>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</si>
  <si>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</si>
  <si>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</si>
  <si>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</si>
  <si>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</si>
  <si>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</si>
  <si>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</si>
  <si>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</si>
  <si>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</si>
  <si>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</si>
  <si>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</si>
  <si>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</si>
  <si>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</si>
  <si>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</si>
  <si>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</si>
  <si>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</si>
  <si>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</si>
  <si>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</si>
  <si>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</si>
  <si>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</si>
  <si>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</si>
  <si>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</si>
  <si>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</si>
  <si>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</si>
  <si>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</si>
  <si>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</si>
  <si>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</si>
  <si>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</si>
  <si>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</si>
  <si>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</si>
  <si>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</si>
  <si>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</si>
  <si>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</si>
  <si>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</si>
  <si>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</si>
  <si>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</si>
  <si>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</si>
  <si>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</si>
  <si>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</si>
  <si>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</si>
  <si>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</si>
  <si>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</si>
  <si>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</si>
  <si>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</si>
  <si>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</si>
  <si>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</si>
  <si>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</si>
  <si>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</si>
  <si>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</si>
  <si>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</si>
  <si>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</si>
  <si>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</si>
  <si>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</si>
  <si>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</si>
  <si>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</si>
  <si>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</si>
  <si>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</si>
  <si>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</si>
  <si>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</si>
  <si>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</si>
  <si>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</si>
  <si>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</si>
  <si>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</si>
  <si>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</si>
  <si>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</si>
  <si>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</si>
  <si>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</si>
  <si>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</si>
  <si>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</si>
  <si>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</si>
  <si>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</si>
  <si>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</si>
  <si>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</si>
  <si>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</si>
  <si>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</si>
  <si>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</si>
  <si>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</si>
  <si>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</si>
  <si>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</si>
  <si>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</si>
  <si>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</si>
  <si>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</si>
  <si>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</si>
  <si>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</si>
  <si>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</si>
  <si>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</si>
  <si>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</si>
  <si>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</si>
  <si>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</si>
  <si>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</si>
  <si>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</si>
  <si>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</si>
  <si>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</si>
  <si>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</si>
  <si>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</si>
  <si>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</si>
  <si>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</si>
  <si>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</si>
  <si>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</si>
  <si>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</si>
  <si>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</si>
  <si>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</si>
  <si>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</si>
  <si>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</si>
  <si>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</si>
  <si>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</si>
  <si>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</si>
  <si>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</si>
  <si>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</si>
  <si>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</si>
  <si>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</si>
  <si>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</si>
  <si>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</si>
  <si>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</si>
  <si>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</si>
  <si>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</si>
  <si>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</si>
  <si>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</si>
  <si>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</si>
  <si>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</si>
  <si>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</si>
  <si>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</si>
  <si>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</si>
  <si>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</si>
  <si>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</si>
  <si>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</si>
  <si>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</si>
  <si>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</si>
  <si>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</si>
  <si>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</si>
  <si>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</si>
  <si>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</si>
  <si>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</si>
  <si>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</si>
  <si>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</si>
  <si>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</si>
  <si>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</si>
  <si>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</si>
  <si>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</si>
  <si>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</si>
  <si>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</si>
  <si>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</si>
  <si>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</si>
  <si>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</si>
  <si>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</si>
  <si>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</si>
  <si>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</si>
  <si>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</si>
  <si>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</si>
  <si>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</si>
  <si>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</si>
  <si>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</si>
  <si>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</si>
  <si>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</si>
  <si>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</si>
  <si>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</si>
  <si>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</si>
  <si>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</si>
  <si>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</si>
  <si>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</si>
  <si>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</si>
  <si>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</si>
  <si>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</si>
  <si>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</si>
  <si>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</si>
  <si>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</si>
  <si>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</si>
  <si>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</si>
  <si>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</si>
  <si>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</si>
  <si>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</si>
  <si>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</si>
  <si>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</si>
  <si>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</si>
  <si>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</si>
  <si>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</si>
  <si>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</si>
  <si>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</si>
  <si>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</si>
  <si>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</si>
  <si>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</si>
  <si>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</si>
  <si>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</si>
  <si>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</si>
  <si>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</si>
  <si>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</si>
  <si>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</si>
  <si>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</si>
  <si>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</si>
  <si>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</si>
  <si>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</si>
  <si>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</si>
  <si>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</si>
  <si>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</si>
  <si>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</si>
  <si>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</si>
  <si>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</si>
  <si>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</si>
  <si>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</si>
  <si>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</si>
  <si>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</si>
  <si>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</si>
  <si>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</si>
  <si>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</si>
  <si>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</si>
  <si>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</si>
  <si>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</si>
  <si>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</si>
  <si>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</si>
  <si>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</si>
  <si>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</si>
  <si>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</si>
  <si>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</si>
  <si>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</si>
  <si>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</si>
  <si>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</si>
  <si>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</si>
  <si>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</si>
  <si>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</si>
  <si>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</si>
  <si>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</si>
  <si>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</si>
  <si>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</si>
  <si>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</si>
  <si>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</si>
  <si>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</si>
  <si>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</si>
  <si>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</si>
  <si>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</si>
  <si>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</si>
  <si>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</si>
  <si>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</si>
  <si>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</si>
  <si>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</si>
  <si>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</si>
  <si>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</si>
  <si>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</si>
  <si>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</si>
  <si>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</si>
  <si>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</si>
  <si>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</si>
  <si>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</si>
  <si>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</si>
  <si>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</si>
  <si>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</si>
  <si>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</si>
  <si>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</si>
  <si>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</si>
  <si>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</si>
  <si>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</si>
  <si>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</si>
  <si>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</si>
  <si>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</si>
  <si>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</si>
  <si>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</si>
  <si>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</si>
  <si>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</si>
  <si>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</si>
  <si>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</si>
  <si>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</si>
  <si>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</si>
  <si>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</si>
  <si>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</si>
  <si>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</si>
  <si>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</si>
  <si>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</si>
  <si>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</si>
  <si>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</si>
  <si>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</si>
  <si>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</si>
  <si>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</si>
  <si>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</si>
  <si>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</si>
  <si>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</si>
  <si>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</si>
  <si>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</si>
  <si>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</si>
  <si>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</si>
  <si>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</si>
  <si>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</si>
  <si>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</si>
  <si>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</si>
  <si>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</si>
  <si>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</si>
  <si>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</si>
  <si>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</si>
  <si>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</si>
  <si>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</si>
  <si>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</si>
  <si>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</si>
  <si>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</si>
  <si>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</si>
  <si>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</si>
  <si>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</si>
  <si>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</si>
  <si>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</si>
  <si>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</si>
  <si>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</si>
  <si>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</si>
  <si>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</si>
  <si>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</si>
  <si>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</si>
  <si>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</si>
  <si>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</si>
  <si>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</si>
  <si>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</si>
  <si>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</si>
  <si>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</si>
  <si>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</si>
  <si>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</si>
  <si>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</si>
  <si>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</si>
  <si>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</si>
  <si>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</si>
  <si>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</si>
  <si>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</si>
  <si>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</si>
  <si>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</si>
  <si>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</si>
  <si>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</si>
  <si>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</si>
  <si>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</si>
  <si>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</si>
  <si>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</si>
  <si>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</si>
  <si>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</si>
  <si>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</si>
  <si>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</si>
  <si>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</si>
  <si>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</si>
  <si>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</si>
  <si>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</si>
  <si>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</si>
  <si>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</si>
  <si>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</si>
  <si>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</si>
  <si>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</si>
  <si>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</si>
  <si>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</si>
  <si>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</si>
  <si>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</si>
  <si>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</si>
  <si>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</si>
  <si>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</si>
  <si>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</si>
  <si>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</si>
  <si>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</si>
  <si>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</si>
  <si>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</si>
  <si>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</si>
  <si>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</si>
  <si>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</si>
  <si>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</si>
  <si>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</si>
  <si>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</si>
  <si>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</si>
  <si>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</si>
  <si>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</si>
  <si>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</si>
  <si>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</si>
  <si>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</si>
  <si>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</si>
  <si>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</si>
  <si>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</si>
  <si>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</si>
  <si>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</si>
  <si>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</si>
  <si>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</si>
  <si>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</si>
  <si>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</si>
  <si>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</si>
  <si>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</si>
  <si>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</si>
  <si>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</si>
  <si>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</si>
  <si>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</si>
  <si>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</si>
  <si>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</si>
  <si>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</si>
  <si>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</si>
  <si>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</si>
  <si>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</si>
  <si>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</si>
  <si>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</si>
  <si>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</si>
  <si>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</si>
  <si>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</si>
  <si>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</si>
  <si>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</si>
  <si>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</si>
  <si>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</si>
  <si>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</si>
  <si>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</si>
  <si>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</si>
  <si>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</si>
  <si>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</si>
  <si>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</si>
  <si>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</si>
  <si>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</si>
  <si>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</si>
  <si>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</si>
  <si>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</si>
  <si>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</si>
  <si>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</si>
  <si>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</si>
  <si>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</si>
  <si>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</si>
  <si>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</si>
  <si>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</si>
  <si>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</si>
  <si>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</si>
  <si>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</si>
  <si>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</si>
  <si>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</si>
  <si>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</si>
  <si>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</si>
  <si>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</si>
  <si>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</si>
  <si>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</si>
  <si>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</si>
  <si>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</si>
  <si>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</si>
  <si>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</si>
  <si>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</si>
  <si>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</si>
  <si>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</si>
  <si>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</si>
  <si>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</si>
  <si>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</si>
  <si>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</si>
  <si>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</si>
  <si>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</si>
  <si>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</si>
  <si>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</si>
  <si>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</si>
  <si>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</si>
  <si>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</si>
  <si>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</si>
  <si>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</si>
  <si>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</si>
  <si>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</si>
  <si>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</si>
  <si>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</si>
  <si>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</si>
  <si>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</si>
  <si>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</si>
  <si>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</si>
  <si>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</si>
  <si>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</si>
  <si>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</si>
  <si>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</si>
  <si>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</si>
  <si>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</si>
  <si>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</si>
  <si>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</si>
  <si>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</si>
  <si>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</si>
  <si>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</si>
  <si>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</si>
  <si>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</si>
  <si>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</si>
  <si>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</si>
  <si>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</si>
  <si>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</si>
  <si>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</si>
  <si>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</si>
  <si>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</si>
  <si>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</si>
  <si>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</si>
  <si>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</si>
  <si>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</si>
  <si>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</si>
  <si>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</si>
  <si>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</si>
  <si>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</si>
  <si>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</si>
  <si>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</si>
  <si>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</si>
  <si>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</si>
  <si>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</si>
  <si>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</si>
  <si>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</si>
  <si>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</si>
  <si>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</si>
  <si>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</si>
  <si>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</si>
  <si>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</si>
  <si>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</si>
  <si>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</si>
  <si>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</si>
  <si>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</si>
  <si>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</si>
  <si>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</si>
  <si>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</si>
  <si>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</si>
  <si>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</si>
  <si>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</si>
  <si>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</si>
  <si>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</si>
  <si>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</si>
  <si>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</si>
  <si>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</si>
  <si>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</si>
  <si>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</si>
  <si>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</si>
  <si>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</si>
  <si>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</si>
  <si>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</si>
  <si>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</si>
  <si>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</si>
  <si>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</si>
  <si>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</si>
  <si>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</si>
  <si>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</si>
  <si>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</si>
  <si>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</si>
  <si>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</si>
  <si>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</si>
  <si>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</si>
  <si>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</si>
  <si>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</si>
  <si>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</si>
  <si>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</si>
  <si>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</si>
  <si>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</si>
  <si>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</si>
  <si>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</si>
  <si>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</si>
  <si>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</si>
  <si>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</si>
  <si>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</si>
  <si>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</si>
  <si>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</si>
  <si>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</si>
  <si>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</si>
  <si>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</si>
  <si>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</si>
  <si>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</si>
  <si>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</si>
  <si>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</si>
  <si>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</si>
  <si>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</si>
  <si>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</si>
  <si>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</si>
  <si>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</si>
  <si>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</si>
  <si>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</si>
  <si>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</si>
  <si>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</si>
  <si>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</si>
  <si>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</si>
  <si>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</si>
  <si>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</si>
  <si>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</si>
  <si>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</si>
  <si>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</si>
  <si>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</si>
  <si>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</si>
  <si>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</si>
  <si>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</si>
  <si>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</si>
  <si>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</si>
  <si>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</si>
  <si>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</si>
  <si>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</si>
  <si>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</si>
  <si>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</si>
  <si>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</si>
  <si>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</si>
  <si>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</si>
  <si>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</si>
  <si>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</si>
  <si>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</si>
  <si>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</si>
  <si>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</si>
  <si>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</si>
  <si>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</si>
  <si>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</si>
  <si>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</si>
  <si>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</si>
  <si>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</si>
  <si>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</si>
  <si>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</si>
  <si>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</si>
  <si>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</si>
  <si>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</si>
  <si>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</si>
  <si>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</si>
  <si>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</si>
  <si>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</si>
  <si>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</si>
  <si>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</si>
  <si>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</si>
  <si>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</si>
  <si>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</si>
  <si>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</si>
  <si>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</si>
  <si>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</si>
  <si>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</si>
  <si>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</si>
  <si>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</si>
  <si>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</si>
  <si>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</si>
  <si>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</si>
  <si>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</si>
  <si>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</si>
  <si>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</si>
  <si>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</si>
  <si>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</si>
  <si>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</si>
  <si>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</si>
  <si>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</si>
  <si>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</si>
  <si>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</si>
  <si>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</si>
  <si>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</si>
  <si>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</si>
  <si>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</si>
  <si>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</si>
  <si>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</si>
  <si>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</si>
  <si>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</si>
  <si>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</si>
  <si>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</si>
  <si>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</si>
  <si>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</si>
  <si>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</si>
  <si>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</si>
  <si>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</si>
  <si>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</si>
  <si>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</si>
  <si>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</si>
  <si>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</si>
  <si>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</si>
  <si>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</si>
  <si>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</si>
  <si>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</si>
  <si>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</si>
  <si>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</si>
  <si>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</si>
  <si>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</si>
  <si>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</si>
  <si>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</si>
  <si>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</si>
  <si>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</si>
  <si>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</si>
  <si>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</si>
  <si>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</si>
  <si>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</si>
  <si>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</si>
  <si>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</si>
  <si>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</si>
  <si>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</si>
  <si>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</si>
  <si>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</si>
  <si>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</si>
  <si>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</si>
  <si>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</si>
  <si>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</si>
  <si>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</si>
  <si>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</si>
  <si>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</si>
  <si>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</si>
  <si>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</si>
  <si>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</si>
  <si>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</si>
  <si>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</si>
  <si>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</si>
  <si>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</si>
  <si>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</si>
  <si>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</si>
  <si>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</si>
  <si>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</si>
  <si>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</si>
  <si>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</si>
  <si>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</si>
  <si>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</si>
  <si>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</si>
  <si>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</si>
  <si>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</si>
  <si>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</si>
  <si>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</si>
  <si>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</si>
  <si>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</si>
  <si>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</si>
  <si>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</si>
  <si>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</si>
  <si>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</si>
  <si>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</si>
  <si>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</si>
  <si>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</si>
  <si>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</si>
  <si>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</si>
  <si>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</si>
  <si>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</si>
  <si>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</si>
  <si>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</si>
  <si>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</si>
  <si>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</si>
  <si>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</si>
  <si>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</si>
  <si>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</si>
  <si>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</si>
  <si>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</si>
  <si>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</si>
  <si>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</si>
  <si>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</si>
  <si>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</si>
  <si>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</si>
  <si>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</si>
  <si>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</si>
  <si>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</si>
  <si>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</si>
  <si>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</si>
  <si>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</si>
  <si>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</si>
  <si>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</si>
  <si>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</si>
  <si>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</si>
  <si>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</si>
  <si>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</si>
  <si>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</si>
  <si>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</si>
  <si>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</si>
  <si>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</si>
  <si>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</si>
  <si>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</si>
  <si>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</si>
  <si>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</si>
  <si>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</si>
  <si>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</si>
  <si>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</si>
  <si>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</si>
  <si>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</si>
  <si>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</si>
  <si>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</si>
  <si>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</si>
  <si>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</si>
  <si>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</si>
  <si>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</si>
  <si>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</si>
  <si>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</si>
  <si>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</si>
  <si>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</si>
  <si>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</si>
  <si>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</si>
  <si>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</si>
  <si>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</si>
  <si>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</si>
  <si>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</si>
  <si>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</si>
  <si>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</si>
  <si>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</si>
  <si>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</si>
  <si>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</si>
  <si>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</si>
  <si>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</si>
  <si>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</si>
  <si>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</si>
  <si>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</si>
  <si>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</si>
  <si>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</si>
  <si>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</si>
  <si>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</si>
  <si>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</si>
  <si>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</si>
  <si>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</si>
  <si>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</si>
  <si>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</si>
  <si>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</si>
  <si>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</si>
  <si>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</si>
  <si>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</si>
  <si>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</si>
  <si>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</si>
  <si>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</si>
  <si>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</si>
  <si>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</si>
  <si>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</si>
  <si>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</si>
  <si>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</si>
  <si>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</si>
  <si>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</si>
  <si>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</si>
  <si>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</si>
  <si>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</si>
  <si>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</si>
  <si>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</si>
  <si>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</si>
  <si>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</si>
  <si>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</si>
  <si>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</si>
  <si>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</si>
  <si>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</si>
  <si>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</si>
  <si>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</si>
  <si>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</si>
  <si>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</si>
  <si>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</si>
  <si>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</si>
  <si>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</si>
  <si>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</si>
  <si>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</si>
  <si>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</si>
  <si>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</si>
  <si>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</si>
  <si>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</si>
  <si>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</si>
  <si>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</si>
  <si>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</si>
  <si>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</si>
  <si>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</si>
  <si>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</si>
  <si>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</si>
  <si>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</si>
  <si>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</si>
  <si>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</si>
  <si>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</si>
  <si>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</si>
  <si>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</si>
  <si>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</si>
  <si>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</si>
  <si>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</si>
  <si>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</si>
  <si>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</si>
  <si>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</si>
  <si>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</si>
  <si>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</si>
  <si>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</si>
  <si>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</si>
  <si>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</si>
  <si>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</si>
  <si>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</si>
  <si>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</si>
  <si>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</si>
  <si>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</si>
  <si>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</si>
  <si>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</si>
  <si>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</si>
  <si>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</si>
  <si>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</si>
  <si>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</si>
  <si>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</si>
  <si>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</si>
  <si>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</si>
  <si>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</si>
  <si>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</si>
  <si>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</si>
  <si>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</si>
  <si>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</si>
  <si>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</si>
  <si>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</si>
  <si>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</si>
  <si>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</si>
  <si>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</si>
  <si>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</si>
  <si>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</si>
  <si>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</si>
  <si>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</si>
  <si>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</si>
  <si>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</si>
  <si>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</si>
  <si>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</si>
  <si>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</si>
  <si>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</si>
  <si>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</si>
  <si>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</si>
  <si>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</si>
  <si>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</si>
  <si>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</si>
  <si>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</si>
  <si>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</si>
  <si>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</si>
  <si>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</si>
  <si>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</si>
  <si>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</si>
  <si>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</si>
  <si>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</si>
  <si>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</si>
  <si>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</si>
  <si>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</si>
  <si>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</si>
  <si>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</si>
  <si>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</si>
  <si>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</si>
  <si>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</si>
  <si>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</si>
  <si>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</si>
  <si>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</si>
  <si>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</si>
  <si>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</si>
  <si>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</si>
  <si>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</si>
  <si>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</si>
  <si>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</si>
  <si>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</si>
  <si>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</si>
  <si>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</si>
  <si>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</si>
  <si>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</si>
  <si>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</si>
  <si>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</si>
  <si>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</si>
  <si>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</si>
  <si>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</si>
  <si>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</si>
  <si>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</si>
  <si>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</si>
  <si>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</si>
  <si>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</si>
  <si>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</si>
  <si>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</si>
  <si>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</si>
  <si>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</si>
  <si>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</si>
  <si>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</si>
  <si>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</si>
  <si>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</si>
  <si>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</si>
  <si>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</si>
  <si>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</si>
  <si>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</si>
  <si>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</si>
  <si>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</si>
  <si>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</si>
  <si>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</si>
  <si>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</si>
  <si>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</si>
  <si>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</si>
  <si>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</si>
  <si>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</si>
  <si>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</si>
  <si>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</si>
  <si>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</si>
  <si>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</si>
  <si>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</si>
  <si>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</si>
  <si>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</si>
  <si>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</si>
  <si>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</si>
  <si>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</si>
  <si>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</si>
  <si>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</si>
  <si>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</si>
  <si>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</si>
  <si>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</si>
  <si>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</si>
  <si>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</si>
  <si>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</si>
  <si>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</si>
  <si>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</si>
  <si>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</si>
  <si>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</si>
  <si>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</si>
  <si>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</si>
  <si>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</si>
  <si>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</si>
  <si>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</si>
  <si>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</si>
  <si>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</si>
  <si>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</si>
  <si>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</si>
  <si>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</si>
  <si>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</si>
  <si>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</si>
  <si>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</si>
  <si>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</si>
  <si>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</si>
  <si>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</si>
  <si>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</si>
  <si>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</si>
  <si>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</si>
  <si>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</si>
  <si>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</si>
  <si>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</si>
  <si>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</si>
  <si>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</si>
  <si>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</si>
  <si>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</si>
  <si>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</si>
  <si>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</si>
  <si>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</si>
  <si>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</si>
  <si>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</si>
  <si>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</si>
  <si>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</si>
  <si>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</si>
  <si>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</si>
  <si>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</si>
  <si>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</si>
  <si>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</si>
  <si>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</si>
  <si>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</si>
  <si>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</si>
  <si>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</si>
  <si>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</si>
  <si>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</si>
  <si>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</si>
  <si>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</si>
  <si>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</si>
  <si>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</si>
  <si>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</si>
  <si>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</si>
  <si>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</si>
  <si>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</si>
  <si>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</si>
  <si>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</si>
  <si>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</si>
  <si>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</si>
  <si>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</si>
  <si>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</si>
  <si>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</si>
  <si>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</si>
  <si>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</si>
  <si>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</si>
  <si>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</si>
  <si>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</si>
  <si>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</si>
  <si>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</si>
  <si>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</si>
  <si>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</si>
  <si>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</si>
  <si>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</si>
  <si>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</si>
  <si>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</si>
  <si>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</si>
  <si>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</si>
  <si>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</si>
  <si>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</si>
  <si>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</si>
  <si>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</si>
  <si>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</si>
  <si>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</si>
  <si>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</si>
  <si>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</si>
  <si>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</si>
  <si>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</si>
  <si>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</si>
  <si>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</si>
  <si>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</si>
  <si>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</si>
  <si>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</si>
  <si>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</si>
  <si>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</si>
  <si>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</si>
  <si>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</si>
  <si>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</si>
  <si>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</si>
  <si>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</si>
  <si>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</si>
  <si>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</si>
  <si>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</si>
  <si>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</si>
  <si>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</si>
  <si>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</si>
  <si>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</si>
  <si>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</si>
  <si>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</si>
  <si>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</si>
  <si>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</si>
  <si>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</si>
  <si>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</si>
  <si>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</si>
  <si>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</si>
  <si>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</si>
  <si>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</si>
  <si>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</si>
  <si>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</si>
  <si>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</si>
  <si>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</si>
  <si>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</si>
  <si>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</si>
  <si>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</si>
  <si>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</si>
  <si>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</si>
  <si>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</si>
  <si>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</si>
  <si>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</si>
  <si>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</si>
  <si>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</si>
  <si>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</si>
  <si>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</si>
  <si>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</si>
  <si>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</si>
  <si>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</si>
  <si>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</si>
  <si>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</si>
  <si>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</si>
  <si>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</si>
  <si>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</si>
  <si>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</si>
  <si>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</si>
  <si>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</si>
  <si>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</si>
  <si>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</si>
  <si>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</si>
  <si>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</si>
  <si>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</si>
  <si>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</si>
  <si>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</si>
  <si>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</si>
  <si>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</si>
  <si>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</si>
  <si>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</si>
  <si>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</si>
  <si>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</si>
  <si>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</si>
  <si>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</si>
  <si>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</si>
  <si>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</si>
  <si>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</si>
  <si>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</si>
  <si>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</si>
  <si>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</si>
  <si>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</si>
  <si>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</si>
  <si>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</si>
  <si>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</si>
  <si>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</si>
  <si>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</si>
  <si>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</si>
  <si>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</si>
  <si>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</si>
  <si>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</si>
  <si>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</si>
  <si>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</si>
  <si>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</si>
  <si>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</si>
  <si>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</si>
  <si>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</si>
  <si>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</si>
  <si>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</si>
  <si>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</si>
  <si>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</si>
  <si>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</si>
  <si>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</si>
  <si>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</si>
  <si>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</si>
  <si>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</si>
  <si>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</si>
  <si>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</si>
  <si>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</si>
  <si>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</si>
  <si>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</si>
  <si>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</si>
  <si>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</si>
  <si>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</si>
  <si>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</si>
  <si>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</si>
  <si>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</si>
  <si>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</si>
  <si>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</si>
  <si>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</si>
  <si>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</si>
  <si>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</si>
  <si>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</si>
  <si>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</si>
  <si>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</si>
  <si>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</si>
  <si>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</si>
  <si>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</si>
  <si>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</si>
  <si>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</si>
  <si>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</si>
  <si>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</si>
  <si>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</si>
  <si>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</si>
  <si>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</si>
  <si>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</si>
  <si>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</si>
  <si>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</si>
  <si>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</si>
  <si>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</si>
  <si>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</si>
  <si>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</si>
  <si>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</si>
  <si>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</si>
  <si>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</si>
  <si>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</si>
  <si>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</si>
  <si>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</si>
  <si>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</si>
  <si>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</si>
  <si>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</si>
  <si>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</si>
  <si>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</si>
  <si>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</si>
  <si>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</si>
  <si>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</si>
  <si>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</si>
  <si>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</si>
  <si>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</si>
  <si>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</si>
  <si>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</si>
  <si>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</si>
  <si>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</si>
  <si>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</si>
  <si>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</si>
  <si>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</si>
  <si>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</si>
  <si>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</si>
  <si>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</si>
  <si>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</si>
  <si>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</si>
  <si>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</si>
  <si>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</si>
  <si>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</si>
  <si>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</si>
  <si>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</si>
  <si>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</si>
  <si>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</si>
  <si>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</si>
  <si>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</si>
  <si>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</si>
  <si>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</si>
  <si>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</si>
  <si>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</si>
  <si>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</si>
  <si>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</si>
  <si>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</si>
  <si>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</si>
  <si>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</si>
  <si>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</si>
  <si>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</si>
  <si>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</si>
  <si>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</si>
  <si>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</si>
  <si>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</si>
  <si>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</si>
  <si>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</si>
  <si>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</si>
  <si>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</si>
  <si>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</si>
  <si>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</si>
  <si>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</si>
  <si>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</si>
  <si>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</si>
  <si>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</si>
  <si>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</si>
  <si>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</si>
  <si>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</si>
  <si>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</si>
  <si>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</si>
  <si>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</si>
  <si>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</si>
  <si>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</si>
  <si>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</si>
  <si>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</si>
  <si>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</si>
  <si>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</si>
  <si>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</si>
  <si>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</si>
  <si>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</si>
  <si>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</si>
  <si>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</si>
  <si>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</si>
  <si>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</si>
  <si>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</si>
  <si>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</si>
  <si>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</si>
  <si>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</si>
  <si>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</si>
  <si>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</si>
  <si>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</si>
  <si>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</si>
  <si>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</si>
  <si>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</si>
  <si>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</si>
  <si>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</si>
  <si>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</si>
  <si>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</si>
  <si>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</si>
  <si>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</si>
  <si>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</si>
  <si>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</si>
  <si>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</si>
  <si>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</si>
  <si>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</si>
  <si>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</si>
  <si>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</si>
  <si>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</si>
  <si>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</si>
  <si>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</si>
  <si>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</si>
  <si>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</si>
  <si>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</si>
  <si>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</si>
  <si>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</si>
  <si>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</si>
  <si>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</si>
  <si>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</si>
  <si>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</si>
  <si>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</si>
  <si>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</si>
  <si>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</si>
  <si>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</si>
  <si>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</si>
  <si>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</si>
  <si>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</si>
  <si>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</si>
  <si>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</si>
  <si>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</si>
  <si>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</si>
  <si>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</si>
  <si>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</si>
  <si>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</si>
  <si>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</si>
  <si>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</si>
  <si>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</si>
  <si>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</si>
  <si>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</si>
  <si>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</si>
  <si>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</si>
  <si>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</si>
  <si>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</si>
  <si>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</si>
  <si>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</si>
  <si>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</si>
  <si>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</si>
  <si>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</si>
  <si>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</si>
  <si>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</si>
  <si>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</si>
  <si>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</si>
  <si>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</si>
  <si>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</si>
  <si>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</si>
  <si>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</si>
  <si>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</si>
  <si>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</si>
  <si>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</si>
  <si>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</si>
  <si>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</si>
  <si>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</si>
  <si>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</si>
  <si>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</si>
  <si>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</si>
  <si>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</si>
  <si>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</si>
  <si>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</si>
  <si>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</si>
  <si>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</si>
  <si>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</si>
  <si>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</si>
  <si>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</si>
  <si>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</si>
  <si>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</si>
  <si>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</si>
  <si>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</si>
  <si>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</si>
  <si>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</si>
  <si>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</si>
  <si>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</si>
  <si>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</si>
  <si>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</si>
  <si>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</si>
  <si>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</si>
  <si>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</si>
  <si>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</si>
  <si>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</si>
  <si>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</si>
  <si>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</si>
  <si>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</si>
  <si>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</si>
  <si>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</si>
  <si>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</si>
  <si>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</si>
  <si>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</si>
  <si>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</si>
  <si>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</si>
  <si>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</si>
  <si>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</si>
  <si>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</si>
  <si>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</si>
  <si>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</si>
  <si>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</si>
  <si>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</si>
  <si>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</si>
  <si>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</si>
  <si>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</si>
  <si>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</si>
  <si>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</si>
  <si>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</si>
  <si>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</si>
  <si>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</si>
  <si>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</si>
  <si>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</si>
  <si>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</si>
  <si>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</si>
  <si>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</si>
  <si>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</si>
  <si>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</si>
  <si>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</si>
  <si>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</si>
  <si>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</si>
  <si>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</si>
  <si>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</si>
  <si>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</si>
  <si>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</si>
  <si>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</si>
  <si>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</si>
  <si>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</si>
  <si>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</si>
  <si>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</si>
  <si>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</si>
  <si>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</si>
  <si>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</si>
  <si>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</si>
  <si>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</si>
  <si>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</si>
  <si>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</si>
  <si>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</si>
  <si>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</si>
  <si>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</si>
  <si>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</si>
  <si>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</si>
  <si>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</si>
  <si>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</si>
  <si>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</si>
  <si>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</si>
  <si>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</si>
  <si>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</si>
  <si>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</si>
  <si>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</si>
  <si>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</si>
  <si>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</si>
  <si>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</si>
  <si>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</si>
  <si>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</si>
  <si>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</si>
  <si>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</si>
  <si>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</si>
  <si>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</si>
  <si>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</si>
  <si>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</si>
  <si>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</si>
  <si>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</si>
  <si>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</si>
  <si>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</si>
  <si>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</si>
  <si>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</si>
  <si>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</si>
  <si>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</si>
  <si>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</si>
  <si>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</si>
  <si>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</si>
  <si>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</si>
  <si>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</si>
  <si>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</si>
  <si>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</si>
  <si>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</si>
  <si>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</si>
  <si>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</si>
  <si>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</si>
  <si>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</si>
  <si>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</si>
  <si>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</si>
  <si>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</si>
  <si>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</si>
  <si>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</si>
  <si>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</si>
  <si>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</si>
  <si>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</si>
  <si>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</si>
  <si>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</si>
  <si>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</si>
  <si>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</si>
  <si>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</si>
  <si>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</si>
  <si>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</si>
  <si>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</si>
  <si>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</si>
  <si>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</si>
  <si>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</si>
  <si>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</si>
  <si>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</si>
  <si>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</si>
  <si>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</si>
  <si>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</si>
  <si>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</si>
  <si>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</si>
  <si>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</si>
  <si>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</si>
  <si>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</si>
  <si>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</si>
  <si>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</si>
  <si>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</si>
  <si>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</si>
  <si>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</si>
  <si>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</si>
  <si>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</si>
  <si>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</si>
  <si>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</si>
  <si>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</si>
  <si>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</si>
  <si>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</si>
  <si>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</si>
  <si>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</si>
  <si>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</si>
  <si>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</si>
  <si>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</si>
  <si>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</si>
  <si>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</si>
  <si>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</si>
  <si>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</si>
  <si>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</si>
  <si>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</si>
  <si>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</si>
  <si>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</si>
  <si>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</si>
  <si>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</si>
  <si>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</si>
  <si>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</si>
  <si>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</si>
  <si>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</si>
  <si>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</si>
  <si>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</si>
  <si>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</si>
  <si>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</si>
  <si>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</si>
  <si>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</si>
  <si>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</si>
  <si>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</si>
  <si>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</si>
  <si>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</si>
  <si>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</si>
  <si>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</si>
  <si>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</si>
  <si>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</si>
  <si>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</si>
  <si>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</si>
  <si>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</si>
  <si>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</si>
  <si>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</si>
  <si>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</si>
  <si>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</si>
  <si>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</si>
  <si>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</si>
  <si>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</si>
  <si>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</si>
  <si>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</si>
  <si>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</si>
  <si>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</si>
  <si>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</si>
  <si>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</si>
  <si>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</si>
  <si>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</si>
  <si>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</si>
  <si>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</si>
  <si>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</si>
  <si>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</si>
  <si>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</si>
  <si>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</si>
  <si>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</si>
  <si>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</si>
  <si>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</si>
  <si>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</si>
  <si>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</si>
  <si>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</si>
  <si>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</si>
  <si>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</si>
  <si>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</si>
  <si>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</si>
  <si>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</si>
  <si>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</si>
  <si>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</si>
  <si>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</si>
  <si>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</si>
  <si>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</si>
  <si>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</si>
  <si>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</si>
  <si>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</si>
  <si>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</si>
  <si>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</si>
  <si>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</si>
  <si>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</si>
  <si>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</si>
  <si>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</si>
  <si>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</si>
  <si>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</si>
  <si>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</si>
  <si>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</si>
  <si>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</si>
  <si>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</si>
  <si>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</si>
  <si>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</si>
  <si>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</si>
  <si>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</si>
  <si>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</si>
  <si>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</si>
  <si>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</si>
  <si>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</si>
  <si>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</si>
  <si>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</si>
  <si>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</si>
  <si>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</si>
  <si>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</si>
  <si>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</si>
  <si>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</si>
  <si>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</si>
  <si>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</si>
  <si>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</si>
  <si>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</si>
  <si>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</si>
  <si>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</si>
  <si>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</si>
  <si>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</si>
  <si>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</si>
  <si>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</si>
  <si>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</si>
  <si>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</si>
  <si>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</si>
  <si>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</si>
  <si>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</si>
  <si>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</si>
  <si>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</si>
  <si>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</si>
  <si>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</si>
  <si>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</si>
  <si>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</si>
  <si>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</si>
  <si>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</si>
  <si>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</si>
  <si>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</si>
  <si>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</si>
  <si>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</si>
  <si>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</si>
  <si>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</si>
  <si>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</si>
  <si>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</si>
  <si>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</si>
  <si>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</si>
  <si>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</si>
  <si>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</si>
  <si>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</si>
  <si>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</si>
  <si>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</si>
  <si>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</si>
  <si>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</si>
  <si>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</si>
  <si>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</si>
  <si>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</si>
  <si>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</si>
  <si>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</si>
  <si>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</si>
  <si>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</si>
  <si>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</si>
  <si>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</si>
  <si>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</si>
  <si>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</si>
  <si>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</si>
  <si>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</si>
  <si>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</si>
  <si>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</si>
  <si>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</si>
  <si>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</si>
  <si>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</si>
  <si>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</si>
  <si>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</si>
  <si>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</si>
  <si>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</si>
  <si>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</si>
  <si>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</si>
  <si>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</si>
  <si>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</si>
  <si>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</si>
  <si>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</si>
  <si>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</si>
  <si>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</si>
  <si>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</si>
  <si>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</si>
  <si>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</si>
  <si>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</si>
  <si>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</si>
  <si>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</si>
  <si>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</si>
  <si>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</si>
  <si>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</si>
  <si>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</si>
  <si>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</si>
  <si>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</si>
  <si>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</si>
  <si>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</si>
  <si>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</si>
  <si>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</si>
  <si>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</si>
  <si>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</si>
  <si>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</si>
  <si>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</si>
  <si>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</si>
  <si>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</si>
  <si>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</si>
  <si>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</si>
  <si>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</si>
  <si>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</si>
  <si>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</si>
  <si>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</si>
  <si>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</si>
  <si>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</si>
  <si>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</si>
  <si>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</si>
  <si>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</si>
  <si>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</si>
  <si>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</si>
  <si>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</si>
  <si>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</si>
  <si>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</si>
  <si>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</si>
  <si>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</si>
  <si>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</si>
  <si>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</si>
  <si>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</si>
  <si>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</si>
  <si>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</si>
  <si>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</si>
  <si>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</si>
  <si>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</si>
  <si>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</si>
  <si>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</si>
  <si>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</si>
  <si>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</si>
  <si>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</si>
  <si>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</si>
  <si>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</si>
  <si>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</si>
  <si>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</si>
  <si>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</si>
  <si>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</si>
  <si>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</si>
  <si>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</si>
  <si>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</si>
  <si>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</si>
  <si>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</si>
  <si>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</si>
  <si>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</si>
  <si>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</si>
  <si>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</si>
  <si>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</si>
  <si>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</si>
  <si>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</si>
  <si>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</si>
  <si>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</si>
  <si>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</si>
  <si>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</si>
  <si>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</si>
  <si>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</si>
  <si>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</si>
  <si>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</si>
  <si>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</si>
  <si>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</si>
  <si>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</si>
  <si>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</si>
  <si>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</si>
  <si>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</si>
  <si>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</si>
  <si>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</si>
  <si>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</si>
  <si>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</si>
  <si>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</si>
  <si>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</si>
  <si>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</si>
  <si>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</si>
  <si>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</si>
  <si>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</si>
  <si>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</si>
  <si>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</si>
  <si>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</si>
  <si>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</si>
  <si>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</si>
  <si>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</si>
  <si>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</si>
  <si>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</si>
  <si>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</si>
  <si>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</si>
  <si>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</si>
  <si>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</si>
  <si>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</si>
  <si>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</si>
  <si>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</si>
  <si>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</si>
  <si>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</si>
  <si>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</si>
  <si>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</si>
  <si>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</si>
  <si>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</si>
  <si>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</si>
  <si>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</si>
  <si>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</si>
  <si>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</si>
  <si>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</si>
  <si>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</si>
  <si>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</si>
  <si>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</si>
  <si>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</si>
  <si>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</si>
  <si>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</si>
  <si>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</si>
  <si>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</si>
  <si>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</si>
  <si>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</si>
  <si>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</si>
  <si>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</si>
  <si>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</si>
  <si>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</si>
  <si>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</si>
  <si>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</si>
  <si>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</si>
  <si>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</si>
  <si>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</si>
  <si>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</si>
  <si>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</si>
  <si>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</si>
  <si>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</si>
  <si>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</si>
  <si>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</si>
  <si>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</si>
  <si>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</si>
  <si>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</si>
  <si>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</si>
  <si>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</si>
  <si>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</si>
  <si>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</si>
  <si>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</si>
  <si>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</si>
  <si>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</si>
  <si>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</si>
  <si>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</si>
  <si>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</si>
  <si>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</si>
  <si>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</si>
  <si>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</si>
  <si>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</si>
  <si>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</si>
  <si>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</si>
  <si>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</si>
  <si>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</si>
  <si>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</si>
  <si>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</si>
  <si>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</si>
  <si>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</si>
  <si>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</si>
  <si>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</si>
  <si>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</si>
  <si>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</si>
  <si>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</si>
  <si>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</si>
  <si>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</si>
  <si>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</si>
  <si>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</si>
  <si>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</si>
  <si>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</si>
  <si>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</si>
  <si>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</si>
  <si>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</si>
  <si>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</si>
  <si>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</si>
  <si>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</si>
  <si>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</si>
  <si>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</si>
  <si>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</si>
  <si>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</si>
  <si>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</si>
  <si>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</si>
  <si>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</si>
  <si>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</si>
  <si>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</si>
  <si>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</si>
  <si>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</si>
  <si>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</si>
  <si>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</si>
  <si>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</si>
  <si>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</si>
  <si>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</si>
  <si>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</si>
  <si>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</si>
  <si>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</si>
  <si>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</si>
  <si>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</si>
  <si>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</si>
  <si>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</si>
  <si>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</si>
  <si>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</si>
  <si>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</si>
  <si>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</si>
  <si>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</si>
  <si>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</si>
  <si>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</si>
  <si>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</si>
  <si>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</si>
  <si>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</si>
  <si>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</si>
  <si>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</si>
  <si>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</si>
  <si>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</si>
  <si>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</si>
  <si>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</si>
  <si>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</si>
  <si>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</si>
  <si>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</si>
  <si>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</si>
  <si>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</si>
  <si>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</si>
  <si>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</si>
  <si>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</si>
  <si>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</si>
  <si>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</si>
  <si>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</si>
  <si>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</si>
  <si>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</si>
  <si>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</si>
  <si>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</si>
  <si>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</si>
  <si>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</si>
  <si>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</si>
  <si>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</si>
  <si>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</si>
  <si>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</si>
  <si>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</si>
  <si>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</si>
  <si>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</si>
  <si>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</si>
  <si>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</si>
  <si>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</si>
  <si>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</si>
  <si>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</si>
  <si>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</si>
  <si>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</si>
  <si>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</si>
  <si>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</si>
  <si>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</si>
  <si>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</si>
  <si>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</si>
  <si>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</si>
  <si>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</si>
  <si>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</si>
  <si>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</si>
  <si>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</si>
  <si>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</si>
  <si>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</si>
  <si>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</si>
  <si>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</si>
  <si>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</si>
  <si>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</si>
  <si>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</si>
  <si>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</si>
  <si>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</si>
  <si>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</si>
  <si>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</si>
  <si>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</si>
  <si>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</si>
  <si>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</si>
  <si>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</si>
  <si>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</si>
  <si>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</si>
  <si>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</si>
  <si>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</si>
  <si>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</si>
  <si>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</si>
  <si>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</si>
  <si>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</si>
  <si>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</si>
  <si>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</si>
  <si>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</si>
  <si>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</si>
  <si>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</si>
  <si>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</si>
  <si>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</si>
  <si>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</si>
  <si>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</si>
  <si>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</si>
  <si>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</si>
  <si>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</si>
  <si>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</si>
  <si>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</si>
  <si>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</si>
  <si>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</si>
  <si>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</si>
  <si>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</si>
  <si>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</si>
  <si>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</si>
  <si>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</si>
  <si>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</si>
  <si>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</si>
  <si>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</si>
  <si>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</si>
  <si>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</si>
  <si>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</si>
  <si>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</si>
  <si>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</si>
  <si>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</si>
  <si>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</si>
  <si>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</si>
  <si>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</si>
  <si>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</si>
  <si>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</si>
  <si>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</si>
  <si>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</si>
  <si>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</si>
  <si>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</si>
  <si>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</si>
  <si>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</si>
  <si>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</si>
  <si>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</si>
  <si>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</si>
  <si>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</si>
  <si>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</si>
  <si>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</si>
  <si>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</si>
  <si>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</si>
  <si>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</si>
  <si>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</si>
  <si>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</si>
  <si>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</si>
  <si>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</si>
  <si>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</si>
  <si>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</si>
  <si>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</si>
  <si>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</si>
  <si>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</si>
  <si>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</si>
  <si>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</si>
  <si>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</si>
  <si>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</si>
  <si>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</si>
  <si>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</si>
  <si>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</si>
  <si>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</si>
  <si>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</si>
  <si>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</si>
  <si>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</si>
  <si>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</si>
  <si>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</si>
  <si>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</si>
  <si>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</si>
  <si>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</si>
  <si>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</si>
  <si>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</si>
  <si>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</si>
  <si>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</si>
  <si>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</si>
  <si>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</si>
  <si>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</si>
  <si>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</si>
  <si>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</si>
  <si>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</si>
  <si>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</si>
  <si>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</si>
  <si>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</si>
  <si>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</si>
  <si>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</si>
  <si>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</si>
  <si>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</si>
  <si>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</si>
  <si>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</si>
  <si>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</si>
  <si>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</si>
  <si>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</si>
  <si>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</si>
  <si>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</si>
  <si>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</si>
  <si>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</si>
  <si>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</si>
  <si>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</si>
  <si>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</si>
  <si>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</si>
  <si>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</si>
  <si>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</si>
  <si>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</si>
  <si>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</si>
  <si>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</si>
  <si>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</si>
  <si>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</si>
  <si>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</si>
  <si>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</si>
  <si>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</si>
  <si>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</si>
  <si>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</si>
  <si>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</si>
  <si>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</si>
  <si>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</si>
  <si>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</si>
  <si>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</si>
  <si>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</si>
  <si>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</si>
  <si>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</si>
  <si>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</si>
  <si>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</si>
  <si>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</si>
  <si>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</si>
  <si>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</si>
  <si>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</si>
  <si>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</si>
  <si>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</si>
  <si>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</si>
  <si>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</si>
  <si>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</si>
  <si>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</si>
  <si>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</si>
  <si>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</si>
  <si>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</si>
  <si>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</si>
  <si>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</si>
  <si>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</si>
  <si>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</si>
  <si>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</si>
  <si>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</si>
  <si>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</si>
  <si>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</si>
  <si>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</si>
  <si>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</si>
  <si>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</si>
  <si>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</si>
  <si>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</si>
  <si>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</si>
  <si>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</si>
  <si>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</si>
  <si>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</si>
  <si>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</si>
  <si>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</si>
  <si>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</si>
  <si>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</si>
  <si>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</si>
  <si>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</si>
  <si>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</si>
  <si>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</si>
  <si>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</si>
  <si>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</si>
  <si>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</si>
  <si>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</si>
  <si>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</si>
  <si>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</si>
  <si>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</si>
  <si>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</si>
  <si>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</si>
  <si>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</si>
  <si>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</si>
  <si>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</si>
  <si>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</si>
  <si>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</si>
  <si>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</si>
  <si>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</si>
  <si>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</si>
  <si>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</si>
  <si>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</si>
  <si>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</si>
  <si>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</si>
  <si>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</si>
  <si>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</si>
  <si>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</si>
  <si>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</si>
  <si>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</si>
  <si>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</si>
  <si>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</si>
  <si>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</si>
  <si>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</si>
  <si>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</si>
  <si>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</si>
  <si>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</si>
  <si>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</si>
  <si>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</si>
  <si>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</si>
  <si>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</si>
  <si>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</si>
  <si>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</si>
  <si>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</si>
  <si>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</si>
  <si>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</si>
  <si>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</si>
  <si>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</si>
  <si>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</si>
  <si>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</si>
  <si>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</si>
  <si>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</si>
  <si>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</si>
  <si>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</si>
  <si>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</si>
  <si>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</si>
  <si>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</si>
  <si>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</si>
  <si>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</si>
  <si>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</si>
  <si>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</si>
  <si>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</si>
  <si>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</si>
  <si>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</si>
  <si>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</si>
  <si>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</si>
  <si>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</si>
  <si>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</si>
  <si>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</si>
  <si>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</si>
  <si>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</si>
  <si>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</si>
  <si>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</si>
  <si>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</si>
  <si>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</si>
  <si>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</si>
  <si>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</si>
  <si>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</si>
  <si>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</si>
  <si>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</si>
  <si>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</si>
  <si>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</si>
  <si>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</si>
  <si>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</si>
  <si>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</si>
  <si>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</si>
  <si>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</si>
  <si>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</si>
  <si>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</si>
  <si>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</si>
  <si>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</si>
  <si>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</si>
  <si>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</si>
  <si>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</si>
  <si>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</si>
  <si>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</si>
  <si>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</si>
  <si>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</si>
  <si>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</si>
  <si>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</si>
  <si>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</si>
  <si>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</si>
  <si>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</si>
  <si>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</si>
  <si>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</si>
  <si>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</si>
  <si>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</si>
  <si>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</si>
  <si>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</si>
  <si>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</si>
  <si>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</si>
  <si>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</si>
  <si>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</si>
  <si>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</si>
  <si>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</si>
  <si>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</si>
  <si>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</si>
  <si>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</si>
  <si>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</si>
  <si>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</si>
  <si>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</si>
  <si>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</si>
  <si>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</si>
  <si>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</si>
  <si>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</si>
  <si>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</si>
  <si>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</si>
  <si>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</si>
  <si>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</si>
  <si>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</si>
  <si>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</si>
  <si>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</si>
  <si>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</si>
  <si>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</si>
  <si>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</si>
  <si>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</si>
  <si>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</si>
  <si>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</si>
  <si>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</si>
  <si>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</si>
  <si>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</si>
  <si>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</si>
  <si>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</si>
  <si>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</si>
  <si>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</si>
  <si>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</si>
  <si>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</si>
  <si>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</si>
  <si>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</si>
  <si>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</si>
  <si>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</si>
  <si>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</si>
  <si>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</si>
  <si>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</si>
  <si>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</si>
  <si>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</si>
  <si>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</si>
  <si>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</si>
  <si>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</si>
  <si>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</si>
  <si>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</si>
  <si>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</si>
  <si>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</si>
  <si>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</si>
  <si>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</si>
  <si>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</si>
  <si>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</si>
  <si>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</si>
  <si>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</si>
  <si>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</si>
  <si>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</si>
  <si>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</si>
  <si>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</si>
  <si>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</si>
  <si>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</si>
  <si>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</si>
  <si>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</si>
  <si>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</si>
  <si>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</si>
  <si>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</si>
  <si>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</si>
  <si>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</si>
  <si>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</si>
  <si>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</si>
  <si>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</si>
  <si>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</si>
  <si>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</si>
  <si>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</si>
  <si>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</si>
  <si>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</si>
  <si>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</si>
  <si>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</si>
  <si>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</si>
  <si>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</si>
  <si>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</si>
  <si>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</si>
  <si>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</si>
  <si>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</si>
  <si>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</si>
  <si>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</si>
  <si>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</si>
  <si>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</si>
  <si>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</si>
  <si>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</si>
  <si>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</si>
  <si>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</si>
  <si>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</si>
  <si>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</si>
  <si>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</si>
  <si>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</si>
  <si>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</si>
  <si>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</si>
  <si>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</si>
  <si>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</si>
  <si>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</si>
  <si>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</si>
  <si>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</si>
  <si>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</si>
  <si>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</si>
  <si>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</si>
  <si>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</si>
  <si>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</si>
  <si>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</si>
  <si>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</si>
  <si>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</si>
  <si>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</si>
  <si>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</si>
  <si>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</si>
  <si>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</si>
  <si>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</si>
  <si>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</si>
  <si>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</si>
  <si>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</si>
  <si>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</si>
  <si>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</si>
  <si>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</si>
  <si>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</si>
  <si>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</si>
  <si>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</si>
  <si>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</si>
  <si>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</si>
  <si>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</si>
  <si>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</si>
  <si>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</si>
  <si>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</si>
  <si>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</si>
  <si>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</si>
  <si>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</si>
  <si>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</si>
  <si>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</si>
  <si>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</si>
  <si>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</si>
  <si>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</si>
  <si>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</si>
  <si>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</si>
  <si>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</si>
  <si>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</si>
  <si>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</si>
  <si>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</si>
  <si>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</si>
  <si>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</si>
  <si>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</si>
  <si>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</si>
  <si>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</si>
  <si>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</si>
  <si>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</si>
  <si>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</si>
  <si>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</si>
  <si>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</si>
  <si>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</si>
  <si>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</si>
  <si>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</si>
  <si>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</si>
  <si>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</si>
  <si>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</si>
  <si>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</si>
  <si>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</si>
  <si>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</si>
  <si>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</si>
  <si>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</si>
  <si>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</si>
  <si>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</si>
  <si>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</si>
  <si>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</si>
  <si>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</si>
  <si>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</si>
  <si>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</si>
  <si>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</si>
  <si>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</si>
  <si>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</si>
  <si>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</si>
  <si>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</si>
  <si>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</si>
  <si>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</si>
  <si>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</si>
  <si>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</si>
  <si>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</si>
  <si>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</si>
  <si>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</si>
  <si>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</si>
  <si>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</si>
  <si>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</si>
  <si>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</si>
  <si>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</si>
  <si>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</si>
  <si>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</si>
  <si>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</si>
  <si>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</si>
  <si>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</si>
  <si>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</si>
  <si>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</si>
  <si>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</si>
  <si>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</si>
  <si>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</si>
  <si>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</si>
  <si>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</si>
  <si>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</si>
  <si>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</si>
  <si>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</si>
  <si>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</si>
  <si>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</si>
  <si>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</si>
  <si>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</si>
  <si>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</si>
  <si>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</si>
  <si>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</si>
  <si>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</si>
  <si>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</si>
  <si>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</si>
  <si>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</si>
  <si>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</si>
  <si>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</si>
  <si>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</si>
  <si>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</si>
  <si>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</si>
  <si>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</si>
  <si>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</si>
  <si>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</si>
  <si>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</si>
  <si>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</si>
  <si>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</si>
  <si>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</si>
  <si>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</si>
  <si>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</si>
  <si>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</si>
  <si>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</si>
  <si>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</si>
  <si>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</si>
  <si>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</si>
  <si>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</si>
  <si>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</si>
  <si>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</si>
  <si>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</si>
  <si>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</si>
  <si>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</si>
  <si>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</si>
  <si>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</si>
  <si>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</si>
  <si>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</si>
  <si>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</si>
  <si>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</si>
  <si>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</si>
  <si>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</si>
  <si>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</si>
  <si>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</si>
  <si>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</si>
  <si>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</si>
  <si>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</si>
  <si>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</si>
  <si>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</si>
  <si>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</si>
  <si>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</si>
  <si>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</si>
  <si>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</si>
  <si>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</si>
  <si>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</si>
  <si>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</si>
  <si>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</si>
  <si>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</si>
  <si>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</si>
  <si>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</si>
  <si>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</si>
  <si>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</si>
  <si>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</si>
  <si>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</si>
  <si>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</si>
  <si>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</si>
  <si>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</si>
  <si>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</si>
  <si>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</si>
  <si>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</si>
  <si>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</si>
  <si>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</si>
  <si>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</si>
  <si>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</si>
  <si>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</si>
  <si>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</si>
  <si>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</si>
  <si>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</si>
  <si>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</si>
  <si>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</si>
  <si>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</si>
  <si>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</si>
  <si>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</si>
  <si>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</si>
  <si>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</si>
  <si>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</si>
  <si>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</si>
  <si>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</si>
  <si>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</si>
  <si>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</si>
  <si>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</si>
  <si>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</si>
  <si>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</si>
  <si>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</si>
  <si>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</si>
  <si>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</si>
  <si>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</si>
  <si>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</si>
  <si>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</si>
  <si>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</si>
  <si>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</si>
  <si>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</si>
  <si>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</si>
  <si>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</si>
  <si>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</si>
  <si>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</si>
  <si>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</si>
  <si>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</si>
  <si>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</si>
  <si>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</si>
  <si>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</si>
  <si>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</si>
  <si>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</si>
  <si>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</si>
  <si>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</si>
  <si>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</si>
  <si>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</si>
  <si>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</si>
  <si>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</si>
  <si>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</si>
  <si>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</si>
  <si>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</si>
  <si>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</si>
  <si>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</si>
  <si>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</si>
  <si>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</si>
  <si>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</si>
  <si>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</si>
  <si>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</si>
  <si>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</si>
  <si>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</si>
  <si>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</si>
  <si>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</si>
  <si>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</si>
  <si>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</si>
  <si>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</si>
  <si>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</si>
  <si>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</si>
  <si>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</si>
  <si>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</si>
  <si>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</si>
  <si>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</si>
  <si>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</si>
  <si>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</si>
  <si>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</si>
  <si>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</si>
  <si>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</si>
  <si>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</si>
  <si>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</si>
  <si>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</si>
  <si>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</si>
  <si>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</si>
  <si>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</si>
  <si>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</si>
  <si>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</si>
  <si>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</si>
  <si>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</si>
  <si>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</si>
  <si>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</si>
  <si>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</si>
  <si>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</si>
  <si>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</si>
  <si>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</si>
  <si>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</si>
  <si>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</si>
  <si>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</si>
  <si>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</si>
  <si>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</si>
  <si>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</si>
  <si>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</si>
  <si>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</si>
  <si>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</si>
  <si>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</si>
  <si>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</si>
  <si>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</si>
  <si>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</si>
  <si>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</si>
  <si>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</si>
  <si>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</si>
  <si>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</si>
  <si>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</si>
  <si>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</si>
  <si>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</si>
  <si>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</si>
  <si>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</si>
  <si>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</si>
  <si>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</si>
  <si>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</si>
  <si>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</si>
  <si>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</si>
  <si>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</si>
  <si>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</si>
  <si>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</si>
  <si>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</si>
  <si>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</si>
  <si>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</si>
  <si>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</si>
  <si>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</si>
  <si>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</si>
  <si>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</si>
  <si>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</si>
  <si>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</si>
  <si>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</si>
  <si>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</si>
  <si>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</si>
  <si>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</si>
  <si>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</si>
  <si>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</si>
  <si>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</si>
  <si>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</si>
  <si>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</si>
  <si>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</si>
  <si>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</si>
  <si>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</si>
  <si>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</si>
  <si>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</si>
  <si>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</si>
  <si>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</si>
  <si>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</si>
  <si>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</si>
  <si>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</si>
  <si>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</si>
  <si>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</si>
  <si>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</si>
  <si>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</si>
  <si>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</si>
  <si>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</si>
  <si>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</si>
  <si>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</si>
  <si>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</si>
  <si>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</si>
  <si>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</si>
  <si>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</si>
  <si>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</si>
  <si>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</si>
  <si>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</si>
  <si>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</si>
  <si>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</si>
  <si>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</si>
  <si>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</si>
  <si>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</si>
  <si>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</si>
  <si>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</si>
  <si>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</si>
  <si>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</si>
  <si>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</si>
  <si>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</si>
  <si>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</si>
  <si>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</si>
  <si>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</si>
  <si>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</si>
  <si>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</si>
  <si>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</si>
  <si>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</si>
  <si>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</si>
  <si>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</si>
  <si>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</si>
  <si>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</si>
  <si>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</si>
  <si>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</si>
  <si>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</si>
  <si>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</si>
  <si>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</si>
  <si>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</si>
  <si>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</si>
  <si>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</si>
  <si>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</si>
  <si>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</si>
  <si>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</si>
  <si>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</si>
  <si>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</si>
  <si>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</si>
  <si>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</si>
  <si>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</si>
  <si>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</si>
  <si>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</si>
  <si>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</si>
  <si>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</si>
  <si>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</si>
  <si>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</si>
  <si>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</si>
  <si>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</si>
  <si>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</si>
  <si>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</si>
  <si>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</si>
  <si>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</si>
  <si>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</si>
  <si>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</si>
  <si>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</si>
  <si>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</si>
  <si>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</si>
  <si>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</si>
  <si>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</si>
  <si>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</si>
  <si>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</si>
  <si>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</si>
  <si>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</si>
  <si>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</si>
  <si>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</si>
  <si>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</si>
  <si>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</si>
  <si>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</si>
  <si>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</si>
  <si>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</si>
  <si>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</si>
  <si>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</si>
  <si>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</si>
  <si>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</si>
  <si>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</si>
  <si>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</si>
  <si>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</si>
  <si>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</si>
  <si>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</si>
  <si>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</si>
  <si>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</si>
  <si>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</si>
  <si>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</si>
  <si>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</si>
  <si>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</si>
  <si>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</si>
  <si>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</si>
  <si>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</si>
  <si>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</si>
  <si>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</si>
  <si>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</si>
  <si>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</si>
  <si>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</si>
  <si>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</si>
  <si>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</si>
  <si>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</si>
  <si>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</si>
  <si>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</si>
  <si>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</si>
  <si>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</si>
  <si>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</si>
  <si>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</si>
  <si>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</si>
  <si>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</si>
  <si>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</si>
  <si>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</si>
  <si>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</si>
  <si>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</si>
  <si>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</si>
  <si>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</si>
  <si>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</si>
  <si>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</si>
  <si>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</si>
  <si>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</si>
  <si>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</si>
  <si>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</si>
  <si>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</si>
  <si>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</si>
  <si>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</si>
  <si>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</si>
  <si>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</si>
  <si>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</si>
  <si>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</si>
  <si>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</si>
  <si>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</si>
  <si>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</si>
  <si>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</si>
  <si>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</si>
  <si>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</si>
  <si>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</si>
  <si>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</si>
  <si>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</si>
  <si>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</si>
  <si>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</si>
  <si>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</si>
  <si>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</si>
  <si>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</si>
  <si>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</si>
  <si>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</si>
  <si>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</si>
  <si>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</si>
  <si>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</si>
  <si>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</si>
  <si>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</si>
  <si>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</si>
  <si>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</si>
  <si>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</si>
  <si>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</si>
  <si>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</si>
  <si>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</si>
  <si>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</si>
  <si>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</si>
  <si>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</si>
  <si>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</si>
  <si>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</si>
  <si>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</si>
  <si>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</si>
  <si>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</si>
  <si>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</si>
  <si>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</si>
  <si>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</si>
  <si>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</si>
  <si>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</si>
  <si>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</si>
  <si>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</si>
  <si>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</si>
  <si>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</si>
  <si>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</si>
  <si>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</si>
  <si>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</si>
  <si>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</si>
  <si>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</si>
  <si>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</si>
  <si>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</si>
  <si>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</si>
  <si>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</si>
  <si>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</si>
  <si>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</si>
  <si>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</si>
  <si>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</si>
  <si>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</si>
  <si>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</si>
  <si>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</si>
  <si>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</si>
  <si>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</si>
  <si>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</si>
  <si>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</si>
  <si>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</si>
  <si>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</si>
  <si>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</si>
  <si>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</si>
  <si>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</si>
  <si>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</si>
  <si>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</si>
  <si>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</si>
  <si>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</si>
  <si>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</si>
  <si>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</si>
  <si>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</si>
  <si>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</si>
  <si>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</si>
  <si>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</si>
  <si>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</si>
  <si>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</si>
  <si>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</si>
  <si>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</si>
  <si>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</si>
  <si>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</si>
  <si>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</si>
  <si>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</si>
  <si>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</si>
  <si>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</si>
  <si>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</si>
  <si>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</si>
  <si>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</si>
  <si>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</si>
  <si>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</si>
  <si>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</si>
  <si>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</si>
  <si>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</si>
  <si>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</si>
  <si>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</si>
  <si>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</si>
  <si>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</si>
  <si>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</si>
  <si>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</si>
  <si>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</si>
  <si>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</si>
  <si>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</si>
  <si>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</si>
  <si>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</si>
  <si>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</si>
  <si>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</si>
  <si>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</si>
  <si>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</si>
  <si>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</si>
  <si>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</si>
  <si>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</si>
  <si>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</si>
  <si>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</si>
  <si>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</si>
  <si>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</si>
  <si>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</si>
  <si>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</si>
  <si>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</si>
  <si>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</si>
  <si>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</si>
  <si>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</si>
  <si>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</si>
  <si>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</si>
  <si>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</si>
  <si>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</si>
  <si>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</si>
  <si>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</si>
  <si>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</si>
  <si>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</si>
  <si>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</si>
  <si>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</si>
  <si>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</si>
  <si>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</si>
  <si>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</si>
  <si>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</si>
  <si>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</si>
  <si>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</si>
  <si>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</si>
  <si>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</si>
  <si>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</si>
  <si>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</si>
  <si>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</si>
  <si>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</si>
  <si>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</si>
  <si>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</si>
  <si>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</si>
  <si>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</si>
  <si>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</si>
  <si>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</si>
  <si>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</si>
  <si>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</si>
  <si>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</si>
  <si>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</si>
  <si>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</si>
  <si>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</si>
  <si>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</si>
  <si>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</si>
  <si>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</si>
  <si>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</si>
  <si>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</si>
  <si>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</si>
  <si>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</si>
  <si>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</si>
  <si>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</si>
  <si>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</si>
  <si>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</si>
  <si>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</si>
  <si>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</si>
  <si>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</si>
  <si>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</si>
  <si>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</si>
  <si>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</si>
  <si>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</si>
  <si>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</si>
  <si>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</si>
  <si>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</si>
  <si>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</si>
  <si>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</si>
  <si>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</si>
  <si>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</si>
  <si>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</si>
  <si>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</si>
  <si>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</si>
  <si>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</si>
  <si>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</si>
  <si>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</si>
  <si>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</si>
  <si>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</si>
  <si>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</si>
  <si>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</si>
  <si>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</si>
  <si>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</si>
  <si>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</si>
  <si>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</si>
  <si>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</si>
  <si>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</si>
  <si>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</si>
  <si>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</si>
  <si>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</si>
  <si>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</si>
  <si>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</si>
  <si>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</si>
  <si>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</si>
  <si>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</si>
  <si>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</si>
  <si>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</si>
  <si>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</si>
  <si>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</si>
  <si>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</si>
  <si>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</si>
  <si>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</si>
  <si>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</si>
  <si>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</si>
  <si>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</si>
  <si>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</si>
  <si>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</si>
  <si>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</si>
  <si>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</si>
  <si>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</si>
  <si>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</si>
  <si>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</si>
  <si>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</si>
  <si>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</si>
  <si>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</si>
  <si>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</si>
  <si>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</si>
  <si>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</si>
  <si>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</si>
  <si>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</si>
  <si>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</si>
  <si>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</si>
  <si>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</si>
  <si>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</si>
  <si>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</si>
  <si>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</si>
  <si>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</si>
  <si>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</si>
  <si>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</si>
  <si>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</si>
  <si>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</si>
  <si>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</si>
  <si>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</si>
  <si>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</si>
  <si>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</si>
  <si>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</si>
  <si>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</si>
  <si>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</si>
  <si>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</si>
  <si>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</si>
  <si>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</si>
  <si>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</si>
  <si>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</si>
  <si>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</si>
  <si>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</si>
  <si>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</si>
  <si>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</si>
  <si>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</si>
  <si>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</si>
  <si>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</si>
  <si>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</si>
  <si>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</si>
  <si>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</si>
  <si>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</si>
  <si>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</si>
  <si>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</si>
  <si>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</si>
  <si>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</si>
  <si>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</si>
  <si>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</si>
  <si>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</si>
  <si>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</si>
  <si>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</si>
  <si>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</si>
  <si>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</si>
  <si>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</si>
  <si>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</si>
  <si>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</si>
  <si>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</si>
  <si>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</si>
  <si>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</si>
  <si>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</si>
  <si>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</si>
  <si>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</si>
  <si>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</si>
  <si>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</si>
  <si>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</si>
  <si>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</si>
  <si>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</si>
  <si>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</si>
  <si>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</si>
  <si>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</si>
  <si>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</si>
  <si>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</si>
  <si>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</si>
  <si>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</si>
  <si>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</si>
  <si>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</si>
  <si>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</si>
  <si>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</si>
  <si>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</si>
  <si>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</si>
  <si>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</si>
  <si>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</si>
  <si>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</si>
  <si>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</si>
  <si>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</si>
  <si>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</si>
  <si>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</si>
  <si>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</si>
  <si>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</si>
  <si>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</si>
  <si>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</si>
  <si>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</si>
  <si>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</si>
  <si>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</si>
  <si>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</si>
  <si>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</si>
  <si>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</si>
  <si>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</si>
  <si>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</si>
  <si>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</si>
  <si>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</si>
  <si>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</si>
  <si>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</si>
  <si>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</si>
  <si>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</si>
  <si>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</si>
  <si>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</si>
  <si>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</si>
  <si>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</si>
  <si>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</si>
  <si>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</si>
  <si>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</si>
  <si>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</si>
  <si>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</si>
  <si>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</si>
  <si>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</si>
  <si>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</si>
  <si>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</si>
  <si>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</si>
  <si>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</si>
  <si>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</si>
  <si>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</si>
  <si>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</si>
  <si>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</si>
  <si>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</si>
  <si>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</si>
  <si>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</si>
  <si>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</si>
  <si>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</si>
  <si>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</si>
  <si>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</si>
  <si>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</si>
  <si>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</si>
  <si>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</si>
  <si>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</si>
  <si>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</si>
  <si>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</si>
  <si>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</si>
  <si>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</si>
  <si>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</si>
  <si>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</si>
  <si>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</si>
  <si>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</si>
  <si>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</si>
  <si>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</si>
  <si>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</si>
  <si>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</si>
  <si>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</si>
  <si>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</si>
  <si>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</si>
  <si>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</si>
  <si>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</si>
  <si>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</si>
  <si>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</si>
  <si>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</si>
  <si>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</si>
  <si>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</si>
  <si>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</si>
  <si>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</si>
  <si>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</si>
  <si>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</si>
  <si>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</si>
  <si>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</si>
  <si>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</si>
  <si>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</si>
  <si>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</si>
  <si>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</si>
  <si>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</si>
  <si>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</si>
  <si>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</si>
  <si>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</si>
  <si>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</si>
  <si>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</si>
  <si>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</si>
  <si>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</si>
  <si>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</si>
  <si>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</si>
  <si>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</si>
  <si>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</si>
  <si>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</si>
  <si>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</si>
  <si>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</si>
  <si>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</si>
  <si>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</si>
  <si>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</si>
  <si>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</si>
  <si>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</si>
  <si>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</si>
  <si>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</si>
  <si>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</si>
  <si>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</si>
  <si>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</si>
  <si>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</si>
  <si>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</si>
  <si>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</si>
  <si>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</si>
  <si>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</si>
  <si>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</si>
  <si>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</si>
  <si>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</si>
  <si>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</si>
  <si>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</si>
  <si>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</si>
  <si>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</si>
  <si>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</si>
  <si>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</si>
  <si>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</si>
  <si>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</si>
  <si>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</si>
  <si>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</si>
  <si>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</si>
  <si>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</si>
  <si>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</si>
  <si>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</si>
  <si>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</si>
  <si>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</si>
  <si>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</si>
  <si>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</si>
  <si>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</si>
  <si>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</si>
  <si>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</si>
  <si>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</si>
  <si>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</si>
  <si>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</si>
  <si>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</si>
  <si>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</si>
  <si>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</si>
  <si>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</si>
  <si>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</si>
  <si>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</si>
  <si>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</si>
  <si>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</si>
  <si>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</si>
  <si>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</si>
  <si>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</si>
  <si>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</si>
  <si>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</si>
  <si>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</si>
  <si>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</si>
  <si>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</si>
  <si>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</si>
  <si>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</si>
  <si>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</si>
  <si>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</si>
  <si>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</si>
  <si>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</si>
  <si>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</si>
  <si>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</si>
  <si>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</si>
  <si>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</si>
  <si>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</si>
  <si>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</si>
  <si>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</si>
  <si>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</si>
  <si>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</si>
  <si>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</si>
  <si>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</si>
  <si>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</si>
  <si>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</si>
  <si>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</si>
  <si>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</si>
  <si>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</si>
  <si>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</si>
  <si>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</si>
  <si>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</si>
  <si>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</si>
  <si>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</si>
  <si>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</si>
  <si>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</si>
  <si>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</si>
  <si>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</si>
  <si>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</si>
  <si>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</si>
  <si>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</si>
  <si>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</si>
  <si>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</si>
  <si>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</si>
  <si>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</si>
  <si>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</si>
  <si>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</si>
  <si>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</si>
  <si>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</si>
  <si>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</si>
  <si>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</si>
  <si>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</si>
  <si>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</si>
  <si>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</si>
  <si>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</si>
  <si>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</si>
  <si>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</si>
  <si>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</si>
  <si>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</si>
  <si>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</si>
  <si>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</si>
  <si>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</si>
  <si>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</si>
  <si>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</si>
  <si>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</si>
  <si>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</si>
  <si>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</si>
  <si>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</si>
  <si>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</si>
  <si>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</si>
  <si>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</si>
  <si>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</si>
  <si>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</si>
  <si>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</si>
  <si>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</si>
  <si>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</si>
  <si>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</si>
  <si>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</si>
  <si>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</si>
  <si>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</si>
  <si>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</si>
  <si>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</si>
  <si>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</si>
  <si>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</si>
  <si>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</si>
  <si>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</si>
  <si>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</si>
  <si>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</si>
  <si>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</si>
  <si>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</si>
  <si>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</si>
  <si>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</si>
  <si>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</si>
  <si>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</si>
  <si>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</si>
  <si>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</si>
  <si>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</si>
  <si>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</si>
  <si>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</si>
  <si>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</si>
  <si>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</si>
  <si>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</si>
  <si>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</si>
  <si>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</si>
  <si>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</si>
  <si>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</si>
  <si>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</si>
  <si>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</si>
  <si>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</si>
  <si>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</si>
  <si>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</si>
  <si>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</si>
  <si>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</si>
  <si>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</si>
  <si>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</si>
  <si>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</si>
  <si>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</si>
  <si>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</si>
  <si>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</si>
  <si>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</si>
  <si>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</si>
  <si>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</si>
  <si>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</si>
  <si>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</si>
  <si>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</si>
  <si>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</si>
  <si>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</si>
  <si>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</si>
  <si>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</si>
  <si>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</si>
  <si>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</si>
  <si>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</si>
  <si>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</si>
  <si>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</si>
  <si>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</si>
  <si>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</si>
  <si>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</si>
  <si>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</si>
  <si>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</si>
  <si>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</si>
  <si>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</si>
  <si>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</si>
  <si>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</si>
  <si>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</si>
  <si>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</si>
  <si>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</si>
  <si>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</si>
  <si>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</si>
  <si>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</si>
  <si>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</si>
  <si>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</si>
  <si>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</si>
  <si>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</si>
  <si>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</si>
  <si>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</si>
  <si>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</si>
  <si>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</si>
  <si>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</si>
  <si>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</si>
  <si>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</si>
  <si>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</si>
  <si>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</si>
  <si>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</si>
  <si>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</si>
  <si>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</si>
  <si>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</si>
  <si>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</si>
  <si>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</si>
  <si>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</si>
  <si>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</si>
  <si>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</si>
  <si>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</si>
  <si>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</si>
  <si>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</si>
  <si>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</si>
  <si>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</si>
  <si>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</si>
  <si>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</si>
  <si>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</si>
  <si>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</si>
  <si>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</si>
  <si>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</si>
  <si>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</si>
  <si>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</si>
  <si>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</si>
  <si>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</si>
  <si>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</si>
  <si>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</si>
  <si>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</si>
  <si>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</si>
  <si>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</si>
  <si>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</si>
  <si>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</si>
  <si>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</si>
  <si>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</si>
  <si>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</si>
  <si>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</si>
  <si>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</si>
  <si>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</si>
  <si>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</si>
  <si>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</si>
  <si>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</si>
  <si>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</si>
  <si>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</si>
  <si>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</si>
  <si>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</si>
  <si>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</si>
  <si>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</si>
  <si>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</si>
  <si>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</si>
  <si>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</si>
  <si>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</si>
  <si>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</si>
  <si>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</si>
  <si>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</si>
  <si>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</si>
  <si>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</si>
  <si>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</si>
  <si>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</si>
  <si>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</si>
  <si>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</si>
  <si>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</si>
  <si>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</si>
  <si>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</si>
  <si>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</si>
  <si>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</si>
  <si>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</si>
  <si>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</si>
  <si>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</si>
  <si>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</si>
  <si>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</si>
  <si>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</si>
  <si>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</si>
  <si>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</si>
  <si>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</si>
  <si>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</si>
  <si>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</si>
  <si>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</si>
  <si>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</si>
  <si>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</si>
  <si>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</si>
  <si>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</si>
  <si>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</si>
  <si>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</si>
  <si>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</si>
  <si>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</si>
  <si>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</si>
  <si>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</si>
  <si>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</si>
  <si>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</si>
  <si>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</si>
  <si>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</si>
  <si>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</si>
  <si>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</si>
  <si>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</si>
  <si>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</si>
  <si>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</si>
  <si>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</si>
  <si>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</si>
  <si>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</si>
  <si>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</si>
  <si>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</si>
  <si>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</si>
  <si>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</si>
  <si>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</si>
  <si>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</si>
  <si>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</si>
  <si>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</si>
  <si>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</si>
  <si>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</si>
  <si>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</si>
  <si>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</si>
  <si>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</si>
  <si>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</si>
  <si>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</si>
  <si>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</si>
  <si>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</si>
  <si>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</si>
  <si>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</si>
  <si>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</si>
  <si>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</si>
  <si>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</si>
  <si>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</si>
  <si>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</si>
  <si>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</si>
  <si>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</si>
  <si>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</si>
  <si>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</si>
  <si>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</si>
  <si>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</si>
  <si>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</si>
  <si>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</si>
  <si>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</si>
  <si>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</si>
  <si>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</si>
  <si>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</si>
  <si>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</si>
  <si>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</si>
  <si>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</si>
  <si>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</si>
  <si>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</si>
  <si>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</si>
  <si>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</si>
  <si>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</si>
  <si>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</si>
  <si>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</si>
  <si>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</si>
  <si>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</si>
  <si>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</si>
  <si>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</si>
  <si>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</si>
  <si>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</si>
  <si>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</si>
  <si>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</si>
  <si>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</si>
  <si>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</si>
  <si>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</si>
  <si>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</si>
  <si>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</si>
  <si>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</si>
  <si>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</si>
  <si>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</si>
  <si>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</si>
  <si>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</si>
  <si>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</si>
  <si>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</si>
  <si>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</si>
  <si>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</si>
  <si>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</si>
  <si>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</si>
  <si>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</si>
  <si>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</si>
  <si>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</si>
  <si>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</si>
  <si>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</si>
  <si>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</si>
  <si>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</si>
  <si>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</si>
  <si>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</si>
  <si>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</si>
  <si>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</si>
  <si>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</si>
  <si>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</si>
  <si>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</si>
  <si>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</si>
  <si>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</si>
  <si>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</si>
  <si>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</si>
  <si>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</si>
  <si>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</si>
  <si>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</si>
  <si>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</si>
  <si>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</si>
  <si>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</si>
  <si>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</si>
  <si>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</si>
  <si>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</si>
  <si>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</si>
  <si>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</si>
  <si>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</si>
  <si>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</si>
  <si>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</si>
  <si>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</si>
  <si>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</si>
  <si>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</si>
  <si>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</si>
  <si>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</si>
  <si>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</si>
  <si>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</si>
  <si>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</si>
  <si>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</si>
  <si>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</si>
  <si>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</si>
  <si>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</si>
  <si>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</si>
  <si>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</si>
  <si>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</si>
  <si>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</si>
  <si>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</si>
  <si>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</si>
  <si>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</si>
  <si>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</si>
  <si>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</si>
  <si>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</si>
  <si>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</si>
  <si>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</si>
  <si>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</si>
  <si>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</si>
  <si>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</si>
  <si>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</si>
  <si>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</si>
  <si>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</si>
  <si>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</si>
  <si>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</si>
  <si>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</si>
  <si>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</si>
  <si>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</si>
  <si>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</si>
  <si>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</si>
  <si>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</si>
  <si>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</si>
  <si>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</si>
  <si>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</si>
  <si>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</si>
  <si>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</si>
  <si>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</si>
  <si>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</si>
  <si>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</si>
  <si>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</si>
  <si>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</si>
  <si>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</si>
  <si>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</si>
  <si>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</si>
  <si>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</si>
  <si>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</si>
  <si>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</si>
  <si>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</si>
  <si>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</si>
  <si>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</si>
  <si>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</si>
  <si>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</si>
  <si>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</si>
  <si>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</si>
  <si>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</si>
  <si>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</si>
  <si>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</si>
  <si>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</si>
  <si>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</si>
  <si>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</si>
  <si>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</si>
  <si>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</si>
  <si>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</si>
  <si>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</si>
  <si>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</si>
  <si>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</si>
  <si>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</si>
  <si>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</si>
  <si>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</si>
  <si>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</si>
  <si>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</si>
  <si>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</si>
  <si>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</si>
  <si>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</si>
  <si>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</si>
  <si>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</si>
  <si>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</si>
  <si>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</si>
  <si>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</si>
  <si>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</si>
  <si>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</si>
  <si>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</si>
  <si>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</si>
  <si>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</si>
  <si>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</si>
  <si>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</si>
  <si>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</si>
  <si>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</si>
  <si>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</si>
  <si>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</si>
  <si>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</si>
  <si>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</si>
  <si>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</si>
  <si>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</si>
  <si>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</si>
  <si>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</si>
  <si>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</si>
  <si>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</si>
  <si>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</si>
  <si>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</si>
  <si>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</si>
  <si>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</si>
  <si>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</si>
  <si>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</si>
  <si>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</si>
  <si>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</si>
  <si>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</si>
  <si>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</si>
  <si>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</si>
  <si>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</si>
  <si>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</si>
  <si>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</si>
  <si>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</si>
  <si>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</si>
  <si>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</si>
  <si>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</si>
  <si>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</si>
  <si>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</si>
  <si>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</si>
  <si>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</si>
  <si>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</si>
  <si>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</si>
  <si>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</si>
  <si>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</si>
  <si>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</si>
  <si>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</si>
  <si>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</si>
  <si>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</si>
  <si>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</si>
  <si>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</si>
  <si>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</si>
  <si>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</si>
  <si>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</si>
  <si>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</si>
  <si>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</si>
  <si>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</si>
  <si>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</si>
  <si>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</si>
  <si>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</si>
  <si>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</si>
  <si>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</si>
  <si>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</si>
  <si>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</si>
  <si>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</si>
  <si>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</si>
  <si>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</si>
  <si>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</si>
  <si>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</si>
  <si>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</si>
  <si>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</si>
  <si>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</si>
  <si>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</si>
  <si>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</si>
  <si>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</si>
  <si>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</si>
  <si>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</si>
  <si>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</si>
  <si>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</si>
  <si>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</si>
  <si>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</si>
  <si>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</si>
  <si>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</si>
  <si>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</si>
  <si>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</si>
  <si>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</si>
  <si>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</si>
  <si>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</si>
  <si>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</si>
  <si>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</si>
  <si>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</si>
  <si>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</si>
  <si>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</si>
  <si>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</si>
  <si>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</si>
  <si>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</si>
  <si>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</si>
  <si>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</si>
  <si>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</si>
  <si>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</si>
  <si>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</si>
  <si>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</si>
  <si>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</si>
  <si>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</si>
  <si>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</si>
  <si>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</si>
  <si>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</si>
  <si>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</si>
  <si>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</si>
  <si>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</si>
  <si>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</si>
  <si>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</si>
  <si>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</si>
  <si>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</si>
  <si>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</si>
  <si>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</si>
  <si>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</si>
  <si>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</si>
  <si>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</si>
  <si>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</si>
  <si>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</si>
  <si>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</si>
  <si>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</si>
  <si>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</si>
  <si>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</si>
  <si>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</si>
  <si>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</si>
  <si>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</si>
  <si>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</si>
  <si>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</si>
  <si>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</si>
  <si>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</si>
  <si>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</si>
  <si>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</si>
  <si>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</si>
  <si>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</si>
  <si>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</si>
  <si>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</si>
  <si>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</si>
  <si>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</si>
  <si>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</si>
  <si>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</si>
  <si>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</si>
  <si>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</si>
  <si>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</si>
  <si>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</si>
  <si>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</si>
  <si>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</si>
  <si>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</si>
  <si>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</si>
  <si>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</si>
  <si>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</si>
  <si>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</si>
  <si>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</si>
  <si>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</si>
  <si>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</si>
  <si>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</si>
  <si>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</si>
  <si>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</si>
  <si>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</si>
  <si>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</si>
  <si>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</si>
  <si>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</si>
  <si>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</si>
  <si>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</si>
  <si>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</si>
  <si>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</si>
  <si>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</si>
  <si>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</si>
  <si>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</si>
  <si>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</si>
  <si>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</si>
  <si>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</si>
  <si>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</si>
  <si>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</si>
  <si>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</si>
  <si>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</si>
  <si>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</si>
  <si>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</si>
  <si>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</si>
  <si>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</si>
  <si>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</si>
  <si>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</si>
  <si>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</si>
  <si>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</si>
  <si>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</si>
  <si>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</si>
  <si>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</si>
  <si>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</si>
  <si>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</si>
  <si>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</si>
  <si>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</si>
  <si>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</si>
  <si>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</si>
  <si>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</si>
  <si>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</si>
  <si>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</si>
  <si>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</si>
  <si>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</si>
  <si>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</si>
  <si>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</si>
  <si>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</si>
  <si>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</si>
  <si>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</si>
  <si>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</si>
  <si>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</si>
  <si>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</si>
  <si>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</si>
  <si>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</si>
  <si>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</si>
  <si>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</si>
  <si>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</si>
  <si>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</si>
  <si>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</si>
  <si>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</si>
  <si>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</si>
  <si>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</si>
  <si>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</si>
  <si>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</si>
  <si>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</si>
  <si>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</si>
  <si>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</si>
  <si>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</si>
  <si>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</si>
  <si>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</si>
  <si>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</si>
  <si>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</si>
  <si>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</si>
  <si>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</si>
  <si>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</si>
  <si>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</si>
  <si>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</si>
  <si>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</si>
  <si>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</si>
  <si>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</si>
  <si>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</si>
  <si>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</si>
  <si>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</si>
  <si>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</si>
  <si>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</si>
  <si>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</si>
  <si>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</si>
  <si>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</si>
  <si>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</si>
  <si>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</si>
  <si>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</si>
  <si>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</si>
  <si>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</si>
  <si>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</si>
  <si>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</si>
  <si>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</si>
  <si>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</si>
  <si>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</si>
  <si>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</si>
  <si>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</si>
  <si>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</si>
  <si>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</si>
  <si>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</si>
  <si>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</si>
  <si>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</si>
  <si>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</si>
  <si>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</si>
  <si>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</si>
  <si>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</si>
  <si>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</si>
  <si>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</si>
  <si>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</si>
  <si>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</si>
  <si>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</si>
  <si>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</si>
  <si>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</si>
  <si>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</si>
  <si>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</si>
  <si>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</si>
  <si>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</si>
  <si>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</si>
  <si>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</si>
  <si>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</si>
  <si>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</si>
  <si>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</si>
  <si>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</si>
  <si>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</si>
  <si>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</si>
  <si>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</si>
  <si>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</si>
  <si>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</si>
  <si>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</si>
  <si>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</si>
  <si>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</si>
  <si>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</si>
  <si>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</si>
  <si>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</si>
  <si>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</si>
  <si>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</si>
  <si>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</si>
  <si>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</si>
  <si>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</si>
  <si>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</si>
  <si>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</si>
  <si>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</si>
  <si>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</si>
  <si>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</si>
  <si>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</si>
  <si>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</si>
  <si>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</si>
  <si>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</si>
  <si>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</si>
  <si>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</si>
  <si>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</si>
  <si>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</si>
  <si>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</si>
  <si>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</si>
  <si>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</si>
  <si>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</si>
  <si>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</si>
  <si>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</si>
  <si>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</si>
  <si>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</si>
  <si>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</si>
  <si>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</si>
  <si>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</si>
  <si>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</si>
  <si>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</si>
  <si>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</si>
  <si>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</si>
  <si>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</si>
  <si>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</si>
  <si>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</si>
  <si>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</si>
  <si>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</si>
  <si>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</si>
  <si>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</si>
  <si>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</si>
  <si>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</si>
  <si>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</si>
  <si>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</si>
  <si>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</si>
  <si>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</si>
  <si>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</si>
  <si>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</si>
  <si>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</si>
  <si>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</si>
  <si>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</si>
  <si>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</si>
  <si>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</si>
  <si>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</si>
  <si>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</si>
  <si>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</si>
  <si>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</si>
  <si>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</si>
  <si>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</si>
  <si>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</si>
  <si>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</si>
  <si>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</si>
  <si>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</si>
  <si>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</si>
  <si>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</si>
  <si>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</si>
  <si>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</si>
  <si>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</si>
  <si>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</si>
  <si>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</si>
  <si>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</si>
  <si>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</si>
  <si>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</si>
  <si>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</si>
  <si>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</si>
  <si>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</si>
  <si>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</si>
  <si>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</si>
  <si>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</si>
  <si>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</si>
  <si>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</si>
  <si>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</si>
  <si>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</si>
  <si>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</si>
  <si>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</si>
  <si>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</si>
  <si>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</si>
  <si>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</si>
  <si>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</si>
  <si>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</si>
  <si>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</si>
  <si>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</si>
  <si>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</si>
  <si>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</si>
  <si>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</si>
  <si>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</si>
  <si>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</si>
  <si>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</si>
  <si>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</si>
  <si>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</si>
  <si>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</si>
  <si>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</si>
  <si>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</si>
  <si>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</si>
  <si>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</si>
  <si>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</si>
  <si>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</si>
  <si>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</si>
  <si>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</si>
  <si>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</si>
  <si>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</si>
  <si>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</si>
  <si>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</si>
  <si>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</si>
  <si>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</si>
  <si>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</si>
  <si>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</si>
  <si>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</si>
  <si>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</si>
  <si>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</si>
  <si>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</si>
  <si>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</si>
  <si>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</si>
  <si>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</si>
  <si>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</si>
  <si>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</si>
  <si>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</si>
  <si>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</si>
  <si>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</si>
  <si>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</si>
  <si>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</si>
  <si>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</si>
  <si>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</si>
  <si>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</si>
  <si>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</si>
  <si>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</si>
  <si>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</si>
  <si>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</si>
  <si>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</si>
  <si>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</si>
  <si>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</si>
  <si>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</si>
  <si>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</si>
  <si>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</si>
  <si>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</si>
  <si>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</si>
  <si>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</si>
  <si>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</si>
  <si>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</si>
  <si>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</si>
  <si>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</si>
  <si>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</si>
  <si>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</si>
  <si>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</si>
  <si>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</si>
  <si>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</si>
  <si>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</si>
  <si>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</si>
  <si>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</si>
  <si>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</si>
  <si>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</si>
  <si>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</si>
  <si>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</si>
  <si>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</si>
  <si>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</si>
  <si>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</si>
  <si>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</si>
  <si>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</si>
  <si>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</si>
  <si>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</si>
  <si>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</si>
  <si>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</si>
  <si>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</si>
  <si>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</si>
  <si>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</si>
  <si>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</si>
  <si>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</si>
  <si>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</si>
  <si>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</si>
  <si>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</si>
  <si>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</si>
  <si>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</si>
  <si>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</si>
  <si>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</si>
  <si>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</si>
  <si>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</si>
  <si>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</si>
  <si>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</si>
  <si>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</si>
  <si>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</si>
  <si>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</si>
  <si>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</si>
  <si>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</si>
  <si>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</si>
  <si>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</si>
  <si>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</si>
  <si>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</si>
  <si>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</si>
  <si>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</si>
  <si>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</si>
  <si>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</si>
  <si>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</si>
  <si>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</si>
  <si>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</si>
  <si>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</si>
  <si>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</si>
  <si>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</si>
  <si>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</si>
  <si>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</si>
  <si>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</si>
  <si>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</si>
  <si>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</si>
  <si>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</si>
  <si>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</si>
  <si>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</si>
  <si>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</si>
  <si>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</si>
  <si>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</si>
  <si>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</si>
  <si>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</si>
  <si>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</si>
  <si>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</si>
  <si>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</si>
  <si>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</si>
  <si>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</si>
  <si>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</si>
  <si>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</si>
  <si>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</si>
  <si>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</si>
  <si>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</si>
  <si>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</si>
  <si>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</si>
  <si>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</si>
  <si>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</si>
  <si>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</si>
  <si>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</si>
  <si>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</si>
  <si>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</si>
  <si>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</si>
  <si>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</si>
  <si>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</si>
  <si>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</si>
  <si>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</si>
  <si>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</si>
  <si>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</si>
  <si>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</si>
  <si>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</si>
  <si>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</si>
  <si>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</si>
  <si>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</si>
  <si>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</si>
  <si>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</si>
  <si>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</si>
  <si>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</si>
  <si>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</si>
  <si>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</si>
  <si>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</si>
  <si>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</si>
  <si>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</si>
  <si>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</si>
  <si>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</si>
  <si>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</si>
  <si>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</si>
  <si>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</si>
  <si>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</si>
  <si>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</si>
  <si>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</si>
  <si>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</si>
  <si>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</si>
  <si>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</si>
  <si>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</si>
  <si>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</si>
  <si>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</si>
  <si>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</si>
  <si>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</si>
  <si>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</si>
  <si>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</si>
  <si>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</si>
  <si>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</si>
  <si>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</si>
  <si>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</si>
  <si>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</si>
  <si>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</si>
  <si>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</si>
  <si>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</si>
  <si>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</si>
  <si>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</si>
  <si>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</si>
  <si>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</si>
  <si>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</si>
  <si>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</si>
  <si>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</si>
  <si>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</si>
  <si>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</si>
  <si>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</si>
  <si>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</si>
  <si>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</si>
  <si>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</si>
  <si>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</si>
  <si>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</si>
  <si>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</si>
  <si>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</si>
  <si>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</si>
  <si>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</si>
  <si>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</si>
  <si>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</si>
  <si>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</si>
  <si>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</si>
  <si>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</si>
  <si>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</si>
  <si>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</si>
  <si>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</si>
  <si>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</si>
  <si>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</si>
  <si>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</si>
  <si>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</si>
  <si>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</si>
  <si>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</si>
  <si>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</si>
  <si>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</si>
  <si>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</si>
  <si>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</si>
  <si>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</si>
  <si>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</si>
  <si>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</si>
  <si>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</si>
  <si>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</si>
  <si>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</si>
  <si>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</si>
  <si>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</si>
  <si>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</si>
  <si>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</si>
  <si>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</si>
  <si>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</si>
  <si>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</si>
  <si>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</si>
  <si>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</si>
  <si>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</si>
  <si>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</si>
  <si>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</si>
  <si>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</si>
  <si>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</si>
  <si>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</si>
  <si>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</si>
  <si>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</si>
  <si>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</si>
  <si>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</si>
  <si>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</si>
  <si>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</si>
  <si>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</si>
  <si>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</si>
  <si>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</si>
  <si>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</si>
  <si>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</si>
  <si>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</si>
  <si>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</si>
  <si>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</si>
  <si>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</si>
  <si>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</si>
  <si>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</si>
  <si>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</si>
  <si>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</si>
  <si>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</si>
  <si>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</si>
  <si>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</si>
  <si>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</si>
  <si>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</si>
  <si>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</si>
  <si>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</si>
  <si>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</si>
  <si>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</si>
  <si>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</si>
  <si>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</si>
  <si>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</si>
  <si>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</si>
  <si>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</si>
  <si>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</si>
  <si>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</si>
  <si>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</si>
  <si>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</si>
  <si>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</si>
  <si>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</si>
  <si>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</si>
  <si>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</si>
  <si>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</si>
  <si>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</si>
  <si>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</si>
  <si>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</si>
  <si>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</si>
  <si>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</si>
  <si>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</si>
  <si>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</si>
  <si>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</si>
  <si>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</si>
  <si>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</si>
  <si>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</si>
  <si>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</si>
  <si>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</si>
  <si>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</si>
  <si>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</si>
  <si>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</si>
  <si>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</si>
  <si>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</si>
  <si>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</si>
  <si>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</si>
  <si>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</si>
  <si>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</si>
  <si>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</si>
  <si>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</si>
  <si>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</si>
  <si>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</si>
  <si>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</si>
  <si>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</si>
  <si>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</si>
  <si>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</si>
  <si>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</si>
  <si>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</si>
  <si>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</si>
  <si>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</si>
  <si>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</si>
  <si>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</si>
  <si>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</si>
  <si>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</si>
  <si>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</si>
  <si>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</si>
  <si>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</si>
  <si>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</si>
  <si>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</si>
  <si>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</si>
  <si>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</si>
  <si>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</si>
  <si>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</si>
  <si>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</si>
  <si>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</si>
  <si>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</si>
  <si>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</si>
  <si>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</si>
  <si>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</si>
  <si>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</si>
  <si>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</si>
  <si>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</si>
  <si>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</si>
  <si>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</si>
  <si>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</si>
  <si>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</si>
  <si>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</si>
  <si>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</si>
  <si>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</si>
  <si>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</si>
  <si>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</si>
  <si>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</si>
  <si>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</si>
  <si>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</si>
  <si>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</si>
  <si>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</si>
  <si>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</si>
  <si>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</si>
  <si>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</si>
  <si>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</si>
  <si>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</si>
  <si>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</si>
  <si>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</si>
  <si>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</si>
  <si>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</si>
  <si>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</si>
  <si>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</si>
  <si>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</si>
  <si>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</si>
  <si>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</si>
  <si>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</si>
  <si>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</si>
  <si>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</si>
  <si>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</si>
  <si>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</si>
  <si>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</si>
  <si>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</si>
  <si>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</si>
  <si>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</si>
  <si>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</si>
  <si>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</si>
  <si>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</si>
  <si>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</si>
  <si>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</si>
  <si>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</si>
  <si>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</si>
  <si>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</si>
  <si>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</si>
  <si>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</si>
  <si>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</si>
  <si>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</si>
  <si>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</si>
  <si>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</si>
  <si>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</si>
  <si>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</si>
  <si>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</si>
  <si>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</si>
  <si>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</si>
  <si>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</si>
  <si>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</si>
  <si>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</si>
  <si>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</si>
  <si>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</si>
  <si>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</si>
  <si>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</si>
  <si>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</si>
  <si>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</si>
  <si>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</si>
  <si>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</si>
  <si>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</si>
  <si>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</si>
  <si>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</si>
  <si>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</si>
  <si>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</si>
  <si>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</si>
  <si>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</si>
  <si>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</si>
  <si>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</si>
  <si>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</si>
  <si>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</si>
  <si>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</si>
  <si>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</si>
  <si>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</si>
  <si>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</si>
  <si>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</si>
  <si>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</si>
  <si>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</si>
  <si>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</si>
  <si>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</si>
  <si>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</si>
  <si>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</si>
  <si>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</si>
  <si>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</si>
  <si>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</si>
  <si>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</si>
  <si>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</si>
  <si>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</si>
  <si>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</si>
  <si>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</si>
  <si>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</si>
  <si>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</si>
  <si>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</si>
  <si>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</si>
  <si>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</si>
  <si>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</si>
  <si>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</si>
  <si>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</si>
  <si>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</si>
  <si>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</si>
  <si>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</si>
  <si>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</si>
  <si>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</si>
  <si>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</si>
  <si>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</si>
  <si>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</si>
  <si>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</si>
  <si>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</si>
  <si>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</si>
  <si>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</si>
  <si>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</si>
  <si>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</si>
  <si>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</si>
  <si>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</si>
  <si>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</si>
  <si>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</si>
  <si>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</si>
  <si>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</si>
  <si>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</si>
  <si>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</si>
  <si>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</si>
  <si>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</si>
  <si>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</si>
  <si>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</si>
  <si>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</si>
  <si>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</si>
  <si>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</si>
  <si>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</si>
  <si>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</si>
  <si>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</si>
  <si>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</si>
  <si>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</si>
  <si>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</si>
  <si>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</si>
  <si>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</si>
  <si>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</si>
  <si>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</si>
  <si>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</si>
  <si>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</si>
  <si>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</si>
  <si>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</si>
  <si>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</si>
  <si>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</si>
  <si>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</si>
  <si>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</si>
  <si>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</si>
  <si>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</si>
  <si>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</si>
  <si>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</si>
  <si>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</si>
  <si>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</si>
  <si>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</si>
  <si>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</si>
  <si>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</si>
  <si>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</si>
  <si>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</si>
  <si>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</si>
  <si>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</si>
  <si>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</si>
  <si>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</si>
  <si>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</si>
  <si>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</si>
  <si>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</si>
  <si>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</si>
  <si>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</si>
  <si>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</si>
  <si>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</si>
  <si>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</si>
  <si>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</si>
  <si>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</si>
  <si>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</si>
  <si>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</si>
  <si>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</si>
  <si>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</si>
  <si>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</si>
  <si>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</si>
  <si>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</si>
  <si>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</si>
  <si>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</si>
  <si>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</si>
  <si>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</si>
  <si>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</si>
  <si>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</si>
  <si>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</si>
  <si>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</si>
  <si>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</si>
  <si>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</si>
  <si>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</si>
  <si>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</si>
  <si>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</si>
  <si>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</si>
  <si>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</si>
  <si>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</si>
  <si>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</si>
  <si>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</si>
  <si>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</si>
  <si>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</si>
  <si>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</si>
  <si>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</si>
  <si>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</si>
  <si>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</si>
  <si>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</si>
  <si>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</si>
  <si>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</si>
  <si>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</si>
  <si>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</si>
  <si>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</si>
  <si>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</si>
  <si>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</si>
  <si>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</si>
  <si>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</si>
  <si>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</si>
  <si>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</si>
  <si>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</si>
  <si>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</si>
  <si>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</si>
  <si>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</si>
  <si>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</si>
  <si>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</si>
  <si>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</si>
  <si>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</si>
  <si>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</si>
  <si>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</si>
  <si>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</si>
  <si>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</si>
  <si>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</si>
  <si>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</si>
  <si>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</si>
  <si>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</si>
  <si>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</si>
  <si>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</si>
  <si>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</si>
  <si>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</si>
  <si>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</si>
  <si>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</si>
  <si>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</si>
  <si>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</si>
  <si>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</si>
  <si>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</si>
  <si>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</si>
  <si>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</si>
  <si>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</si>
  <si>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</si>
  <si>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</si>
  <si>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</si>
  <si>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</si>
  <si>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</si>
  <si>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</si>
  <si>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</si>
  <si>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</si>
  <si>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</si>
  <si>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</si>
  <si>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</si>
  <si>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</si>
  <si>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</si>
  <si>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</si>
  <si>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</si>
  <si>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</si>
  <si>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</si>
  <si>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</si>
  <si>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</si>
  <si>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</si>
  <si>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</si>
  <si>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</si>
  <si>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</si>
  <si>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</si>
  <si>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</si>
  <si>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</si>
  <si>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</si>
  <si>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</si>
  <si>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</si>
  <si>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</si>
  <si>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</si>
  <si>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</si>
  <si>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</si>
  <si>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</si>
  <si>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</si>
  <si>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</si>
  <si>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</si>
  <si>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</si>
  <si>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</si>
  <si>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</si>
  <si>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</si>
  <si>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</si>
  <si>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</si>
  <si>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</si>
  <si>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</si>
  <si>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</si>
  <si>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</si>
  <si>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</si>
  <si>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</si>
  <si>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</si>
  <si>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</si>
  <si>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</si>
  <si>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</si>
  <si>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</si>
  <si>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</si>
  <si>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</si>
  <si>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</si>
  <si>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</si>
  <si>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</si>
  <si>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</si>
  <si>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</si>
  <si>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</si>
  <si>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</si>
  <si>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</si>
  <si>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</si>
  <si>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</si>
  <si>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</si>
  <si>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</si>
  <si>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</si>
  <si>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</si>
  <si>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</si>
  <si>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</si>
  <si>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</si>
  <si>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</si>
  <si>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</si>
  <si>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</si>
  <si>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</si>
  <si>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</si>
  <si>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</si>
  <si>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</si>
  <si>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</si>
  <si>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</si>
  <si>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</si>
  <si>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</si>
  <si>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</si>
  <si>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</si>
  <si>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</si>
  <si>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</si>
  <si>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</si>
  <si>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</si>
  <si>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</si>
  <si>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</si>
  <si>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</si>
  <si>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</si>
  <si>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</si>
  <si>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</si>
  <si>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</si>
  <si>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</si>
  <si>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</si>
  <si>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</si>
  <si>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</si>
  <si>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</si>
  <si>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</si>
  <si>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</si>
  <si>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</si>
  <si>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</si>
  <si>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</si>
  <si>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</si>
  <si>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</si>
  <si>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</si>
  <si>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</si>
  <si>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</si>
  <si>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</si>
  <si>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</si>
  <si>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</si>
  <si>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</si>
  <si>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</si>
  <si>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</si>
  <si>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</si>
  <si>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</si>
  <si>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</si>
  <si>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</si>
  <si>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</si>
  <si>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</si>
  <si>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</si>
  <si>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</si>
  <si>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</si>
  <si>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</si>
  <si>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</si>
  <si>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</si>
  <si>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</si>
  <si>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</si>
  <si>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</si>
  <si>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</si>
  <si>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</si>
  <si>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</si>
  <si>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</si>
  <si>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</si>
  <si>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</si>
  <si>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</si>
  <si>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</si>
  <si>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</si>
  <si>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</si>
  <si>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</si>
  <si>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</si>
  <si>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</si>
  <si>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</si>
  <si>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</si>
  <si>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</si>
  <si>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</si>
  <si>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</si>
  <si>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</si>
  <si>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</si>
  <si>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</si>
  <si>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</si>
  <si>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</si>
  <si>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</si>
  <si>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</si>
  <si>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</si>
  <si>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</si>
  <si>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</si>
  <si>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</si>
  <si>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</si>
  <si>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</si>
  <si>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</si>
  <si>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</si>
  <si>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</si>
  <si>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</si>
  <si>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</si>
  <si>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</si>
  <si>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</si>
  <si>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</si>
  <si>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</si>
  <si>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</si>
  <si>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</si>
  <si>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</si>
  <si>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</si>
  <si>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</si>
  <si>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</si>
  <si>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</si>
  <si>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</si>
  <si>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</si>
  <si>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</si>
  <si>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</si>
  <si>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</si>
  <si>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</si>
  <si>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</si>
  <si>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</si>
  <si>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</si>
  <si>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</si>
  <si>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</si>
  <si>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</si>
  <si>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</si>
  <si>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</si>
  <si>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</si>
  <si>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</si>
  <si>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</si>
  <si>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</si>
  <si>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</si>
  <si>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</si>
  <si>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</si>
  <si>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</si>
  <si>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</si>
  <si>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</si>
  <si>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</si>
  <si>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</si>
  <si>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</si>
  <si>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</si>
  <si>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</si>
  <si>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</si>
  <si>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</si>
  <si>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</si>
  <si>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</si>
  <si>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</si>
  <si>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</si>
  <si>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</si>
  <si>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</si>
  <si>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</si>
  <si>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</si>
  <si>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</si>
  <si>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</si>
  <si>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</si>
  <si>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</si>
  <si>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</si>
  <si>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</si>
  <si>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</si>
  <si>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</si>
  <si>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</si>
  <si>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</si>
  <si>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</si>
  <si>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</si>
  <si>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</si>
  <si>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</si>
  <si>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</si>
  <si>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</si>
  <si>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</si>
  <si>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</si>
  <si>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</si>
  <si>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</si>
  <si>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</si>
  <si>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</si>
  <si>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</si>
  <si>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</si>
  <si>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</si>
  <si>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</si>
  <si>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</si>
  <si>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</si>
  <si>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</si>
  <si>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</si>
  <si>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</si>
  <si>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</si>
  <si>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</si>
  <si>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</si>
  <si>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</si>
  <si>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</si>
  <si>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</si>
  <si>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</si>
  <si>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</si>
  <si>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</si>
  <si>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</si>
  <si>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</si>
  <si>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</si>
  <si>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</si>
  <si>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</si>
  <si>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</si>
  <si>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</si>
  <si>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</si>
  <si>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</si>
  <si>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</si>
  <si>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</si>
  <si>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</si>
  <si>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</si>
  <si>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</si>
  <si>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</si>
  <si>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</si>
  <si>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</si>
  <si>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</si>
  <si>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</si>
  <si>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</si>
  <si>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</si>
  <si>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</si>
  <si>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</si>
  <si>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</si>
  <si>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</si>
  <si>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</si>
  <si>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</si>
  <si>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</si>
  <si>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</si>
  <si>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</si>
  <si>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</si>
  <si>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</si>
  <si>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</si>
  <si>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</si>
  <si>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</si>
  <si>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</si>
  <si>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</si>
  <si>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</si>
  <si>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</si>
  <si>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</si>
  <si>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</si>
  <si>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</si>
  <si>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</si>
  <si>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</si>
  <si>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</si>
  <si>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</si>
  <si>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</si>
  <si>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</si>
  <si>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</si>
  <si>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</si>
  <si>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</si>
  <si>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</si>
  <si>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</si>
  <si>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</si>
  <si>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</si>
  <si>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</si>
  <si>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</si>
  <si>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</si>
  <si>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</si>
  <si>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</si>
  <si>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</si>
  <si>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</si>
  <si>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</si>
  <si>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</si>
  <si>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</si>
  <si>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</si>
  <si>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</si>
  <si>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</si>
  <si>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</si>
  <si>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</si>
  <si>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</si>
  <si>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</si>
  <si>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</si>
  <si>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</si>
  <si>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</si>
  <si>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</si>
  <si>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</si>
  <si>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</si>
  <si>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</si>
  <si>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</si>
  <si>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</si>
  <si>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</si>
  <si>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</si>
  <si>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</si>
  <si>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</si>
  <si>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</si>
  <si>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</si>
  <si>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</si>
  <si>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</si>
  <si>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</si>
  <si>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</si>
  <si>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</si>
  <si>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</si>
  <si>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</si>
  <si>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</si>
  <si>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</si>
  <si>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</si>
  <si>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</si>
  <si>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</si>
  <si>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</si>
  <si>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</si>
  <si>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</si>
  <si>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</si>
  <si>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</si>
  <si>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</si>
  <si>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</si>
  <si>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</si>
  <si>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</si>
  <si>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</si>
  <si>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</si>
  <si>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</si>
  <si>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</si>
  <si>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</si>
  <si>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</si>
  <si>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</si>
  <si>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</si>
  <si>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</si>
  <si>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</si>
  <si>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</si>
  <si>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</si>
  <si>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</si>
  <si>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</si>
  <si>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</si>
  <si>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</si>
  <si>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</si>
  <si>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</si>
  <si>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</si>
  <si>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</si>
  <si>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</si>
  <si>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</si>
  <si>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</si>
  <si>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</si>
  <si>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</si>
  <si>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</si>
  <si>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</si>
  <si>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</si>
  <si>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</si>
  <si>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</si>
  <si>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</si>
  <si>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</si>
  <si>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</si>
  <si>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</si>
  <si>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</si>
  <si>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</si>
  <si>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</si>
  <si>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</si>
  <si>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</si>
  <si>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</si>
  <si>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</si>
  <si>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</si>
  <si>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</si>
  <si>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</si>
  <si>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</si>
  <si>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</si>
  <si>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</si>
  <si>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</si>
  <si>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</si>
  <si>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</si>
  <si>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</si>
  <si>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</si>
  <si>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</si>
  <si>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</si>
  <si>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</si>
  <si>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</si>
  <si>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</si>
  <si>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</si>
  <si>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</si>
  <si>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</si>
  <si>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</si>
  <si>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</si>
  <si>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</si>
  <si>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</si>
  <si>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</si>
  <si>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</si>
  <si>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</si>
  <si>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</si>
  <si>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</si>
  <si>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</si>
  <si>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</si>
  <si>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</si>
  <si>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</si>
  <si>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</si>
  <si>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</si>
  <si>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</si>
  <si>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</si>
  <si>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</si>
  <si>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</si>
  <si>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</si>
  <si>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</si>
  <si>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</si>
  <si>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</si>
  <si>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</si>
  <si>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</si>
  <si>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</si>
  <si>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</si>
  <si>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</si>
  <si>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</si>
  <si>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</si>
  <si>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</si>
  <si>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</si>
  <si>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</si>
  <si>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</si>
  <si>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</si>
  <si>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</si>
  <si>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</si>
  <si>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</si>
  <si>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</si>
  <si>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</si>
  <si>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</si>
  <si>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</si>
  <si>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</si>
  <si>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</si>
  <si>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</si>
  <si>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</si>
  <si>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</si>
  <si>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</si>
  <si>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</si>
  <si>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</si>
  <si>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</si>
  <si>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</si>
  <si>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</si>
  <si>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</si>
  <si>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</si>
  <si>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</si>
  <si>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</si>
  <si>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</si>
  <si>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</si>
  <si>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</si>
  <si>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</si>
  <si>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</si>
  <si>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</si>
  <si>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</si>
  <si>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</si>
  <si>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</si>
  <si>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</si>
  <si>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</si>
  <si>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</si>
  <si>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</si>
  <si>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</si>
  <si>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</si>
  <si>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</si>
  <si>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</si>
  <si>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</si>
  <si>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</si>
  <si>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</si>
  <si>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</si>
  <si>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</si>
  <si>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</si>
  <si>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</si>
  <si>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</si>
  <si>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</si>
  <si>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</si>
  <si>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</si>
  <si>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</si>
  <si>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</si>
  <si>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</si>
  <si>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</si>
  <si>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</si>
  <si>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</si>
  <si>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</si>
  <si>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</si>
  <si>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</si>
  <si>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</si>
  <si>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</si>
  <si>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</si>
  <si>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</si>
  <si>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</si>
  <si>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</si>
  <si>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</si>
  <si>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</si>
  <si>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</si>
  <si>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</si>
  <si>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</si>
  <si>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</si>
  <si>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</si>
  <si>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</si>
  <si>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</si>
  <si>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</si>
  <si>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</si>
  <si>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</si>
  <si>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</si>
  <si>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</si>
  <si>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</si>
  <si>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</si>
  <si>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</si>
  <si>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</si>
  <si>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</si>
  <si>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</si>
  <si>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</si>
  <si>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</si>
  <si>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</si>
  <si>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</si>
  <si>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</si>
  <si>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</si>
  <si>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</si>
  <si>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</si>
  <si>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</si>
  <si>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</si>
  <si>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</si>
  <si>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</si>
  <si>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</si>
  <si>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</si>
  <si>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</si>
  <si>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</si>
  <si>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</si>
  <si>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</si>
  <si>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</si>
  <si>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</si>
  <si>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</si>
  <si>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</si>
  <si>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</si>
  <si>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</si>
  <si>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</si>
  <si>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</si>
  <si>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</si>
  <si>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</si>
  <si>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</si>
  <si>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</si>
  <si>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</si>
  <si>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</si>
  <si>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</si>
  <si>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</si>
  <si>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</si>
  <si>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</si>
  <si>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</si>
  <si>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</si>
  <si>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</si>
  <si>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</si>
  <si>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</si>
  <si>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</si>
  <si>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</si>
  <si>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</si>
  <si>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</si>
  <si>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</si>
  <si>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</si>
  <si>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</si>
  <si>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</si>
  <si>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</si>
  <si>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</si>
  <si>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</si>
  <si>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</si>
  <si>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</si>
  <si>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</si>
  <si>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</si>
  <si>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</si>
  <si>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</si>
  <si>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</si>
  <si>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</si>
  <si>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</si>
  <si>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</si>
  <si>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</si>
  <si>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</si>
  <si>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</si>
  <si>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</si>
  <si>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</si>
  <si>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</si>
  <si>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</si>
  <si>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</si>
  <si>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</si>
  <si>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</si>
  <si>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</si>
  <si>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</si>
  <si>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</si>
  <si>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</si>
  <si>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</si>
  <si>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</si>
  <si>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</si>
  <si>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</si>
  <si>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</si>
  <si>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</si>
  <si>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</si>
  <si>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</si>
  <si>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</si>
  <si>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</si>
  <si>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</si>
  <si>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</si>
  <si>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</si>
  <si>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</si>
  <si>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</si>
  <si>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</si>
  <si>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</si>
  <si>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</si>
  <si>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</si>
  <si>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</si>
  <si>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</si>
  <si>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</si>
  <si>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</si>
  <si>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</si>
  <si>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</si>
  <si>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</si>
  <si>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</si>
  <si>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</si>
  <si>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</si>
  <si>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</si>
  <si>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</si>
  <si>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</si>
  <si>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</si>
  <si>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</si>
  <si>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</si>
  <si>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</si>
  <si>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</si>
  <si>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</si>
  <si>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</si>
  <si>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</si>
  <si>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</si>
  <si>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</si>
  <si>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</si>
  <si>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</si>
  <si>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</si>
  <si>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</si>
  <si>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</si>
  <si>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</si>
  <si>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</si>
  <si>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</si>
  <si>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</si>
  <si>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</si>
  <si>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</si>
  <si>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</si>
  <si>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</si>
  <si>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</si>
  <si>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</si>
  <si>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</si>
  <si>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</si>
  <si>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</si>
  <si>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</si>
  <si>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</si>
  <si>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</si>
  <si>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</si>
  <si>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</si>
  <si>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</si>
  <si>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</si>
  <si>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</si>
  <si>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</si>
  <si>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</si>
  <si>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</si>
  <si>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</si>
  <si>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</si>
  <si>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</si>
  <si>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</si>
  <si>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</si>
  <si>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</si>
  <si>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</si>
  <si>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</si>
  <si>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</si>
  <si>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</si>
  <si>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</si>
  <si>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</si>
  <si>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</si>
  <si>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</si>
  <si>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</si>
  <si>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</si>
  <si>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</si>
  <si>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</si>
  <si>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</si>
  <si>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</si>
  <si>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</si>
  <si>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</si>
  <si>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</si>
  <si>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</si>
  <si>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</si>
  <si>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</si>
  <si>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</si>
  <si>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</si>
  <si>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</si>
  <si>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</si>
  <si>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</si>
  <si>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</si>
  <si>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</si>
  <si>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</si>
  <si>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</si>
  <si>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</si>
  <si>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</si>
  <si>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</si>
  <si>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</si>
  <si>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</si>
  <si>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</si>
  <si>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</si>
  <si>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</si>
  <si>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</si>
  <si>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</si>
  <si>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</si>
  <si>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</si>
  <si>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</si>
  <si>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</si>
  <si>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</si>
  <si>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</si>
  <si>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</si>
  <si>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</si>
  <si>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</si>
  <si>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</si>
  <si>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</si>
  <si>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</si>
  <si>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</si>
  <si>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</si>
  <si>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</si>
  <si>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</si>
  <si>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</si>
  <si>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</si>
  <si>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</si>
  <si>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</si>
  <si>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</si>
  <si>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</si>
  <si>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</si>
  <si>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</si>
  <si>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</si>
  <si>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</si>
  <si>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</si>
  <si>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</si>
  <si>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</si>
  <si>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</si>
  <si>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</si>
  <si>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</si>
  <si>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</si>
  <si>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</si>
  <si>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</si>
  <si>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</si>
  <si>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</si>
  <si>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</si>
  <si>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</si>
  <si>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</si>
  <si>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</si>
  <si>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</si>
  <si>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</si>
  <si>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</si>
  <si>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</si>
  <si>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</si>
  <si>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</si>
  <si>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</si>
  <si>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</si>
  <si>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</si>
  <si>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</si>
  <si>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</si>
  <si>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</si>
  <si>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</si>
  <si>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</si>
  <si>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</si>
  <si>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</si>
  <si>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</si>
  <si>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</si>
  <si>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</si>
  <si>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</si>
  <si>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</si>
  <si>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</si>
  <si>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</si>
  <si>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</si>
  <si>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</si>
  <si>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</si>
  <si>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</si>
  <si>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</si>
  <si>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</si>
  <si>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</si>
  <si>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</si>
  <si>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</si>
  <si>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</si>
  <si>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</si>
  <si>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</si>
  <si>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</si>
  <si>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</si>
  <si>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</si>
  <si>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</si>
  <si>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</si>
  <si>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</si>
  <si>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</si>
  <si>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</si>
  <si>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</si>
  <si>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</si>
  <si>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</si>
  <si>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</si>
  <si>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</si>
  <si>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</si>
  <si>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</si>
  <si>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</si>
  <si>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</si>
  <si>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</si>
  <si>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</si>
  <si>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</si>
  <si>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</si>
  <si>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</si>
  <si>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</si>
  <si>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</si>
  <si>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</si>
  <si>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</si>
  <si>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</si>
  <si>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</si>
  <si>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</si>
  <si>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</si>
  <si>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</si>
  <si>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</si>
  <si>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</si>
  <si>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</si>
  <si>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</si>
  <si>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</si>
  <si>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</si>
  <si>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</si>
  <si>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</si>
  <si>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</si>
  <si>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</si>
  <si>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</si>
  <si>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</si>
  <si>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</si>
  <si>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</si>
  <si>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</si>
  <si>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</si>
  <si>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</si>
  <si>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</si>
  <si>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</si>
  <si>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</si>
  <si>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</si>
  <si>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</si>
  <si>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</si>
  <si>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</si>
  <si>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</si>
  <si>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</si>
  <si>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</si>
  <si>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</si>
  <si>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</si>
  <si>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</si>
  <si>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</si>
  <si>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</si>
  <si>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</si>
  <si>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</si>
  <si>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</si>
  <si>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</si>
  <si>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</si>
  <si>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</si>
  <si>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</si>
  <si>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</si>
  <si>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</si>
  <si>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</si>
  <si>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</si>
  <si>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</si>
  <si>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</si>
  <si>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</si>
  <si>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</si>
  <si>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</si>
  <si>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</si>
  <si>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</si>
  <si>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</si>
  <si>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</si>
  <si>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</si>
  <si>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</si>
  <si>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</si>
  <si>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</si>
  <si>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</si>
  <si>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</si>
  <si>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</si>
  <si>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</si>
  <si>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</si>
  <si>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</si>
  <si>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</si>
  <si>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</si>
  <si>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</si>
  <si>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</si>
  <si>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</si>
  <si>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</si>
  <si>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</si>
  <si>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</si>
  <si>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</si>
  <si>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</si>
  <si>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</si>
  <si>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</si>
  <si>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</si>
  <si>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</si>
  <si>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</si>
  <si>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</si>
  <si>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</si>
  <si>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</si>
  <si>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</si>
  <si>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</si>
  <si>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</si>
  <si>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</si>
  <si>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</si>
  <si>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</si>
  <si>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</si>
  <si>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</si>
  <si>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</si>
  <si>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</si>
  <si>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</si>
  <si>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</si>
  <si>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</si>
  <si>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</si>
  <si>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</si>
  <si>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</si>
  <si>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</si>
  <si>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</si>
  <si>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</si>
  <si>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</si>
  <si>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</si>
  <si>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</si>
  <si>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</si>
  <si>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</si>
  <si>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</si>
  <si>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</si>
  <si>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</si>
  <si>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</si>
  <si>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</si>
  <si>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</si>
  <si>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</si>
  <si>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</si>
  <si>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</si>
  <si>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</si>
  <si>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</si>
  <si>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</si>
  <si>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</si>
  <si>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</si>
  <si>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</si>
  <si>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</si>
  <si>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</si>
  <si>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</si>
  <si>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</si>
  <si>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</si>
  <si>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</si>
  <si>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</si>
  <si>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</si>
  <si>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</si>
  <si>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</si>
  <si>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</si>
  <si>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</si>
  <si>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</si>
  <si>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</si>
  <si>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</si>
  <si>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</si>
  <si>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</si>
  <si>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</si>
  <si>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</si>
  <si>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</si>
  <si>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</si>
  <si>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</si>
  <si>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</si>
  <si>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</si>
  <si>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</si>
  <si>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</si>
  <si>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</si>
  <si>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</si>
  <si>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</si>
  <si>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</si>
  <si>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</si>
  <si>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</si>
  <si>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</si>
  <si>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</si>
  <si>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</si>
  <si>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</si>
  <si>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</si>
  <si>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</si>
  <si>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</si>
  <si>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</si>
  <si>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</si>
  <si>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</si>
  <si>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</si>
  <si>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</si>
  <si>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</si>
  <si>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</si>
  <si>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</si>
  <si>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</si>
  <si>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</si>
  <si>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</si>
  <si>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</si>
  <si>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</si>
  <si>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</si>
  <si>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</si>
  <si>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</si>
  <si>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</si>
  <si>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</si>
  <si>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</si>
  <si>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</si>
  <si>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</si>
  <si>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</si>
  <si>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</si>
  <si>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</si>
  <si>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</si>
  <si>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</si>
  <si>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</si>
  <si>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</si>
  <si>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</si>
  <si>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</si>
  <si>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</si>
  <si>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</si>
  <si>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</si>
  <si>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</si>
  <si>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</si>
  <si>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</si>
  <si>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</si>
  <si>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</si>
  <si>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</si>
  <si>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</si>
  <si>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</si>
  <si>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</si>
  <si>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</si>
  <si>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</si>
  <si>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</si>
  <si>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</si>
  <si>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</si>
  <si>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</si>
  <si>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</si>
  <si>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</si>
  <si>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</si>
  <si>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</si>
  <si>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</si>
  <si>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</si>
  <si>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</si>
  <si>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</si>
  <si>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</si>
  <si>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</si>
  <si>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</si>
  <si>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</si>
  <si>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</si>
  <si>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</si>
  <si>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</si>
  <si>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</si>
  <si>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</si>
  <si>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</si>
  <si>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</si>
  <si>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</si>
  <si>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</si>
  <si>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</si>
  <si>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</si>
  <si>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</si>
  <si>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</si>
  <si>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</si>
  <si>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</si>
  <si>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</si>
  <si>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</si>
  <si>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</si>
  <si>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</si>
  <si>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</si>
  <si>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</si>
  <si>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</si>
  <si>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</si>
  <si>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</si>
  <si>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</si>
  <si>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</si>
  <si>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</si>
  <si>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</si>
  <si>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</si>
  <si>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</si>
  <si>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</si>
  <si>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</si>
  <si>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</si>
  <si>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</si>
  <si>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</si>
  <si>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</si>
  <si>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</si>
  <si>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</si>
  <si>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</si>
  <si>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</si>
  <si>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</si>
  <si>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</si>
  <si>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</si>
  <si>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</si>
  <si>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</si>
  <si>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</si>
  <si>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</si>
  <si>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</si>
  <si>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</si>
  <si>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</si>
  <si>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</si>
  <si>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</si>
  <si>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</si>
  <si>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</si>
  <si>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</si>
  <si>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</si>
  <si>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</si>
  <si>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</si>
  <si>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</si>
  <si>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</si>
  <si>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</si>
  <si>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</si>
  <si>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</si>
  <si>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</si>
  <si>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</si>
  <si>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</si>
  <si>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</si>
  <si>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</si>
  <si>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</si>
  <si>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</si>
  <si>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</si>
  <si>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</si>
  <si>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</si>
  <si>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</si>
  <si>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</si>
  <si>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</si>
  <si>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</si>
  <si>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</si>
  <si>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</si>
  <si>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</si>
  <si>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</si>
  <si>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</si>
  <si>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</si>
  <si>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</si>
  <si>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</si>
  <si>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</si>
  <si>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</si>
  <si>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</si>
  <si>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</si>
  <si>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</si>
  <si>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</si>
  <si>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</si>
  <si>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</si>
  <si>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</si>
  <si>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</si>
  <si>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</si>
  <si>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</si>
  <si>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</si>
  <si>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</si>
  <si>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</si>
  <si>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</si>
  <si>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</si>
  <si>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</si>
  <si>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</si>
  <si>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</si>
  <si>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</si>
  <si>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</si>
  <si>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</si>
  <si>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</si>
  <si>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</si>
  <si>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</si>
  <si>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</si>
  <si>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</si>
  <si>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</si>
  <si>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</si>
  <si>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</si>
  <si>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</si>
  <si>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</si>
  <si>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</si>
  <si>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</si>
  <si>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</si>
  <si>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</si>
  <si>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</si>
  <si>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</si>
  <si>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</si>
  <si>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</si>
  <si>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</si>
  <si>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</si>
  <si>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</si>
  <si>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</si>
  <si>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</si>
  <si>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</si>
  <si>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</si>
  <si>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</si>
  <si>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</si>
  <si>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</si>
  <si>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</si>
  <si>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</si>
  <si>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</si>
  <si>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</si>
  <si>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</si>
  <si>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</si>
  <si>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</si>
  <si>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</si>
  <si>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</si>
  <si>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</si>
  <si>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</si>
  <si>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</si>
  <si>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</si>
  <si>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</si>
  <si>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</si>
  <si>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</si>
  <si>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</si>
  <si>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</si>
  <si>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</si>
  <si>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</si>
  <si>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</si>
  <si>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</si>
  <si>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</si>
  <si>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</si>
  <si>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</si>
  <si>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</si>
  <si>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</si>
  <si>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</si>
  <si>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</si>
  <si>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</si>
  <si>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</si>
  <si>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</si>
  <si>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</si>
  <si>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</si>
  <si>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</si>
  <si>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</si>
  <si>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</si>
  <si>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</si>
  <si>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</si>
  <si>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</si>
  <si>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</si>
  <si>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</si>
  <si>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</si>
  <si>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</si>
  <si>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</si>
  <si>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</si>
  <si>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</si>
  <si>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</si>
  <si>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</si>
  <si>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</si>
  <si>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</si>
  <si>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</si>
  <si>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</si>
  <si>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</si>
  <si>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</si>
  <si>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</si>
  <si>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</si>
  <si>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</si>
  <si>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</si>
  <si>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</si>
  <si>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</si>
  <si>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</si>
  <si>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</si>
  <si>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</si>
  <si>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</si>
  <si>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</si>
  <si>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</si>
  <si>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</si>
  <si>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</si>
  <si>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</si>
  <si>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</si>
  <si>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</si>
  <si>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</si>
  <si>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</si>
  <si>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</si>
  <si>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</si>
  <si>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</si>
  <si>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</si>
  <si>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</si>
  <si>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</si>
  <si>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</si>
  <si>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</si>
  <si>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</si>
  <si>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</si>
  <si>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</si>
  <si>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</si>
  <si>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</si>
  <si>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</si>
  <si>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</si>
  <si>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</si>
  <si>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</si>
  <si>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</si>
  <si>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</si>
  <si>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</si>
  <si>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</si>
  <si>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</si>
  <si>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</si>
  <si>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</si>
  <si>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</si>
  <si>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</si>
  <si>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</si>
  <si>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</si>
  <si>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</si>
  <si>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</si>
  <si>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</si>
  <si>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</si>
  <si>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</si>
  <si>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</si>
  <si>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</si>
  <si>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</si>
  <si>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</si>
  <si>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</si>
  <si>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</si>
  <si>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</si>
  <si>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</si>
  <si>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</si>
  <si>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</si>
  <si>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</si>
  <si>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</si>
  <si>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</si>
  <si>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</si>
  <si>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</si>
  <si>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</si>
  <si>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</si>
  <si>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</si>
  <si>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</si>
  <si>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</si>
  <si>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</si>
  <si>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</si>
  <si>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</si>
  <si>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</si>
  <si>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</si>
  <si>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</si>
  <si>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</si>
  <si>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</si>
  <si>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</si>
  <si>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</si>
  <si>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</si>
  <si>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</si>
  <si>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</si>
  <si>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</si>
  <si>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</si>
  <si>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</si>
  <si>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</si>
  <si>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</si>
  <si>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</si>
  <si>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</si>
  <si>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</si>
  <si>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</si>
  <si>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</si>
  <si>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</si>
  <si>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</si>
  <si>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</si>
  <si>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</si>
  <si>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</si>
  <si>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</si>
  <si>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</si>
  <si>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</si>
  <si>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</si>
  <si>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</si>
  <si>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</si>
  <si>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</si>
  <si>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</si>
  <si>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</si>
  <si>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</si>
  <si>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</si>
  <si>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</si>
  <si>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</si>
  <si>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</si>
  <si>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</si>
  <si>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</si>
  <si>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</si>
  <si>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</si>
  <si>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</si>
  <si>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</si>
  <si>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</si>
  <si>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</si>
  <si>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</si>
  <si>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</si>
  <si>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</si>
  <si>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</si>
  <si>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</si>
  <si>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</si>
  <si>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</si>
  <si>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</si>
  <si>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</si>
  <si>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</si>
  <si>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</si>
  <si>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</si>
  <si>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</si>
  <si>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</si>
  <si>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</si>
  <si>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</si>
  <si>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</si>
  <si>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</si>
  <si>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</si>
  <si>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</si>
  <si>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</si>
  <si>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</si>
  <si>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</si>
  <si>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</si>
  <si>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</si>
  <si>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</si>
  <si>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</si>
  <si>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</si>
  <si>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</si>
  <si>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</si>
  <si>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</si>
  <si>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</si>
  <si>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</si>
  <si>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</si>
  <si>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</si>
  <si>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</si>
  <si>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</si>
  <si>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</si>
  <si>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</si>
  <si>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</si>
  <si>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</si>
  <si>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</si>
  <si>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</si>
  <si>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</si>
  <si>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</si>
  <si>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</si>
  <si>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</si>
  <si>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</si>
  <si>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</si>
  <si>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</si>
  <si>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</si>
  <si>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</si>
  <si>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</si>
  <si>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</si>
  <si>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</si>
  <si>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</si>
  <si>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</si>
  <si>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</si>
  <si>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</si>
  <si>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</si>
  <si>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</si>
  <si>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</si>
  <si>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</si>
  <si>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</si>
  <si>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</si>
  <si>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</si>
  <si>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</si>
  <si>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</si>
  <si>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</si>
  <si>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</si>
  <si>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</si>
  <si>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</si>
  <si>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</si>
  <si>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</si>
  <si>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</si>
  <si>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</si>
  <si>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</si>
  <si>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</si>
  <si>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</si>
  <si>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</si>
  <si>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</si>
  <si>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</si>
  <si>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</si>
  <si>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</si>
  <si>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</si>
  <si>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</si>
  <si>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</si>
  <si>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</si>
  <si>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</si>
  <si>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</si>
  <si>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</si>
  <si>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</si>
  <si>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</si>
  <si>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</si>
  <si>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</si>
  <si>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</si>
  <si>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</si>
  <si>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</si>
  <si>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</si>
  <si>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</si>
  <si>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</si>
  <si>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</si>
  <si>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</si>
  <si>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</si>
  <si>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</si>
  <si>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</si>
  <si>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</si>
  <si>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</si>
  <si>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</si>
  <si>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</si>
  <si>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</si>
  <si>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</si>
  <si>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</si>
  <si>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</si>
  <si>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</si>
  <si>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</si>
  <si>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</si>
  <si>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</si>
  <si>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</si>
  <si>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</si>
  <si>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</si>
  <si>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</si>
  <si>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</si>
  <si>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</si>
  <si>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</si>
  <si>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</si>
  <si>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</si>
  <si>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</si>
  <si>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</si>
  <si>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</si>
  <si>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</si>
  <si>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</si>
  <si>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</si>
  <si>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</si>
  <si>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</si>
  <si>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</si>
  <si>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</si>
  <si>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</si>
  <si>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</si>
  <si>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</si>
  <si>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</si>
  <si>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</si>
  <si>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</si>
  <si>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</si>
  <si>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</si>
  <si>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</si>
  <si>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</si>
  <si>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</si>
  <si>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</si>
  <si>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</si>
  <si>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</si>
  <si>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</si>
  <si>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</si>
  <si>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</si>
  <si>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</si>
  <si>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</si>
  <si>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</si>
  <si>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</si>
  <si>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</si>
  <si>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</si>
  <si>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</si>
  <si>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</si>
  <si>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</si>
  <si>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</si>
  <si>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</si>
  <si>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</si>
  <si>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</si>
  <si>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</si>
  <si>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</si>
  <si>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</si>
  <si>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</si>
  <si>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</si>
  <si>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</si>
  <si>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</si>
  <si>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</si>
  <si>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</si>
  <si>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</si>
  <si>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</si>
  <si>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</si>
  <si>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</si>
  <si>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</si>
  <si>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</si>
  <si>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</si>
  <si>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</si>
  <si>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</si>
  <si>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</si>
  <si>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</si>
  <si>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</si>
  <si>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</si>
  <si>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</si>
  <si>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</si>
  <si>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</si>
  <si>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</si>
  <si>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</si>
  <si>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</si>
  <si>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</si>
  <si>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</si>
  <si>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</si>
  <si>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</si>
  <si>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</si>
  <si>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</si>
  <si>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</si>
  <si>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</si>
  <si>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</si>
  <si>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</si>
  <si>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</si>
  <si>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</si>
  <si>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</si>
  <si>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</si>
  <si>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</si>
  <si>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</si>
  <si>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</si>
  <si>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</si>
  <si>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</si>
  <si>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</si>
  <si>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</si>
  <si>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</si>
  <si>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</si>
  <si>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</si>
  <si>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</si>
  <si>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</si>
  <si>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</si>
  <si>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</si>
  <si>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</si>
  <si>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</si>
  <si>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</si>
  <si>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</si>
  <si>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</si>
  <si>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</si>
  <si>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</si>
  <si>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</si>
  <si>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</si>
  <si>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</si>
  <si>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</si>
  <si>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</si>
  <si>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</si>
  <si>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</si>
  <si>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</si>
  <si>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</si>
  <si>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</si>
  <si>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</si>
  <si>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</si>
  <si>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</si>
  <si>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</si>
  <si>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</si>
  <si>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</si>
  <si>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</si>
  <si>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</si>
  <si>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</si>
  <si>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</si>
  <si>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</si>
  <si>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</si>
  <si>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</si>
  <si>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</si>
  <si>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</si>
  <si>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</si>
  <si>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</si>
  <si>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</si>
  <si>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</si>
  <si>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</si>
  <si>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</si>
  <si>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</si>
  <si>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</si>
  <si>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</si>
  <si>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</si>
  <si>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</si>
  <si>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</si>
  <si>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</si>
  <si>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</si>
  <si>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</si>
  <si>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</si>
  <si>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</si>
  <si>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</si>
  <si>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</si>
  <si>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</si>
  <si>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</si>
  <si>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</si>
  <si>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</si>
  <si>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</si>
  <si>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</si>
  <si>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</si>
  <si>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</si>
  <si>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</si>
  <si>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</si>
  <si>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</si>
  <si>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</si>
  <si>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</si>
  <si>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</si>
  <si>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</si>
  <si>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</si>
  <si>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</si>
  <si>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</si>
  <si>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</si>
  <si>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</si>
  <si>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</si>
  <si>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</si>
  <si>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</si>
  <si>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</si>
  <si>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</si>
  <si>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</si>
  <si>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</si>
  <si>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</si>
  <si>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</si>
  <si>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</si>
  <si>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</si>
  <si>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</si>
  <si>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</si>
  <si>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</si>
  <si>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</si>
  <si>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</si>
  <si>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</si>
  <si>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</si>
  <si>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</si>
  <si>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</si>
  <si>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</si>
  <si>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</si>
  <si>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</si>
  <si>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</si>
  <si>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</si>
  <si>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</si>
  <si>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</si>
  <si>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</si>
  <si>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</si>
  <si>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</si>
  <si>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</si>
  <si>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</si>
  <si>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</si>
  <si>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</si>
  <si>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</si>
  <si>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</si>
  <si>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</si>
  <si>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</si>
  <si>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</si>
  <si>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</si>
  <si>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</si>
  <si>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</si>
  <si>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</si>
  <si>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</si>
  <si>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</si>
  <si>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</si>
  <si>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</si>
  <si>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</si>
  <si>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</si>
  <si>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</si>
  <si>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</si>
  <si>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</si>
  <si>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</si>
  <si>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</si>
  <si>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</si>
  <si>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</si>
  <si>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</si>
  <si>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</si>
  <si>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</si>
  <si>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</si>
  <si>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</si>
  <si>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</si>
  <si>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</si>
  <si>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</si>
  <si>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</si>
  <si>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</si>
  <si>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</si>
  <si>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</si>
  <si>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</si>
  <si>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</si>
  <si>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</si>
  <si>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</si>
  <si>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</si>
  <si>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</si>
  <si>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</si>
  <si>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</si>
  <si>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</si>
  <si>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</si>
  <si>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</si>
  <si>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</si>
  <si>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</si>
  <si>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</si>
  <si>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</si>
  <si>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</si>
  <si>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</si>
  <si>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</si>
  <si>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</si>
  <si>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</si>
  <si>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</si>
  <si>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</si>
  <si>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</si>
  <si>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</si>
  <si>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</si>
  <si>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</si>
  <si>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</si>
  <si>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</si>
  <si>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</si>
  <si>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</si>
  <si>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</si>
  <si>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</si>
  <si>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</si>
  <si>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</si>
  <si>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</si>
  <si>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</si>
  <si>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</si>
  <si>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</si>
  <si>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</si>
  <si>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</si>
  <si>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</si>
  <si>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</si>
  <si>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</si>
  <si>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</si>
  <si>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</si>
  <si>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</si>
  <si>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</si>
  <si>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</si>
  <si>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</si>
  <si>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</si>
  <si>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</si>
  <si>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</si>
  <si>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</si>
  <si>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</si>
  <si>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</si>
  <si>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</si>
  <si>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</si>
  <si>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</si>
  <si>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</si>
  <si>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</si>
  <si>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</si>
  <si>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</si>
  <si>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</si>
  <si>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</si>
  <si>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</si>
  <si>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</si>
  <si>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</si>
  <si>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</si>
  <si>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</si>
  <si>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</si>
  <si>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</si>
  <si>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</si>
  <si>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</si>
  <si>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</si>
  <si>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</si>
  <si>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</si>
  <si>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</si>
  <si>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</si>
  <si>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</si>
  <si>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</si>
  <si>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</si>
  <si>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</si>
  <si>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</si>
  <si>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</si>
  <si>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</si>
  <si>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</si>
  <si>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</si>
  <si>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</si>
  <si>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</si>
  <si>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</si>
  <si>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</si>
  <si>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</si>
  <si>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</si>
  <si>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</si>
  <si>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</si>
  <si>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</si>
  <si>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</si>
  <si>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</si>
  <si>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</si>
  <si>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</si>
  <si>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</si>
  <si>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</si>
  <si>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</si>
  <si>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</si>
  <si>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</si>
  <si>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</si>
  <si>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</si>
  <si>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</si>
  <si>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</si>
  <si>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</si>
  <si>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</si>
  <si>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</si>
  <si>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</si>
  <si>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</si>
  <si>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</si>
  <si>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</si>
  <si>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</si>
  <si>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</si>
  <si>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</si>
  <si>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</si>
  <si>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</si>
  <si>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</si>
  <si>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</si>
  <si>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</si>
  <si>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</si>
  <si>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</si>
  <si>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</si>
  <si>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</si>
  <si>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</si>
  <si>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</si>
  <si>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</si>
  <si>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</si>
  <si>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</si>
  <si>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</si>
  <si>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</si>
  <si>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</si>
  <si>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</si>
  <si>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</si>
  <si>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</si>
  <si>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</si>
  <si>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</si>
  <si>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</si>
  <si>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</si>
  <si>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</si>
  <si>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</si>
  <si>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</si>
  <si>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</si>
  <si>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</si>
  <si>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</si>
  <si>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</si>
  <si>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</si>
  <si>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</si>
  <si>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</si>
  <si>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</si>
  <si>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</si>
  <si>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</si>
  <si>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</si>
  <si>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</si>
  <si>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</si>
  <si>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</si>
  <si>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</si>
  <si>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</si>
  <si>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</si>
  <si>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</si>
  <si>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</si>
  <si>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</si>
  <si>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</si>
  <si>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</si>
  <si>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</si>
  <si>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</si>
  <si>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</si>
  <si>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</si>
  <si>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</si>
  <si>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</si>
  <si>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</si>
  <si>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</si>
  <si>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</si>
  <si>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</si>
  <si>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</si>
  <si>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</si>
  <si>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</si>
  <si>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</si>
  <si>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</si>
  <si>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</si>
  <si>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</si>
  <si>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</si>
  <si>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</si>
  <si>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</si>
  <si>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</si>
  <si>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</si>
  <si>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</si>
  <si>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</si>
  <si>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</si>
  <si>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</si>
  <si>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</si>
  <si>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</si>
  <si>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</si>
  <si>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</si>
  <si>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</si>
  <si>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</si>
  <si>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</si>
  <si>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</si>
  <si>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</si>
  <si>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</si>
  <si>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</si>
  <si>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</si>
  <si>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</si>
  <si>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</si>
  <si>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</si>
  <si>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</si>
  <si>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</si>
  <si>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</si>
  <si>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</si>
  <si>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</si>
  <si>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</si>
  <si>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</si>
  <si>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</si>
  <si>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</si>
  <si>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</si>
  <si>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</si>
  <si>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</si>
  <si>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</si>
  <si>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</si>
  <si>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</si>
  <si>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</si>
  <si>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</si>
  <si>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</si>
  <si>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</si>
  <si>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</si>
  <si>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</si>
  <si>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</si>
  <si>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</si>
  <si>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</si>
  <si>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</si>
  <si>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</si>
  <si>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</si>
  <si>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</si>
  <si>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</si>
  <si>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</si>
  <si>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</si>
  <si>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</si>
  <si>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</si>
  <si>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</si>
  <si>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</si>
  <si>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</si>
  <si>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</si>
  <si>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</si>
  <si>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</si>
  <si>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</si>
  <si>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</si>
  <si>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</si>
  <si>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</si>
  <si>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</si>
  <si>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</si>
  <si>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</si>
  <si>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</si>
  <si>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</si>
  <si>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</si>
  <si>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</si>
  <si>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</si>
  <si>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</si>
  <si>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</si>
  <si>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</si>
  <si>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</si>
  <si>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</si>
  <si>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</si>
  <si>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</si>
  <si>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</si>
  <si>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</si>
  <si>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</si>
  <si>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</si>
  <si>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</si>
  <si>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</si>
  <si>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</si>
  <si>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</si>
  <si>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</si>
  <si>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</si>
  <si>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</si>
  <si>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</si>
  <si>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</si>
  <si>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</si>
  <si>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</si>
  <si>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</si>
  <si>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</si>
  <si>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</si>
  <si>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</si>
  <si>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</si>
  <si>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</si>
  <si>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</si>
  <si>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</si>
  <si>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</si>
  <si>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</si>
  <si>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</si>
  <si>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</si>
  <si>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</si>
  <si>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</si>
  <si>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</si>
  <si>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</si>
  <si>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</si>
  <si>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</si>
  <si>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</si>
  <si>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</si>
  <si>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</si>
  <si>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</si>
  <si>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</si>
  <si>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</si>
  <si>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</si>
  <si>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</si>
  <si>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</si>
  <si>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</si>
  <si>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</si>
  <si>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</si>
  <si>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</si>
  <si>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</si>
  <si>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</si>
  <si>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</si>
  <si>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</si>
  <si>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</si>
  <si>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</si>
  <si>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</si>
  <si>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</si>
  <si>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</si>
  <si>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</si>
  <si>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</si>
  <si>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</si>
  <si>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</si>
  <si>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</si>
  <si>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</si>
  <si>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</si>
  <si>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</si>
  <si>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</si>
  <si>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</si>
  <si>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</si>
  <si>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</si>
  <si>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</si>
  <si>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</si>
  <si>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</si>
  <si>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</si>
  <si>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</si>
  <si>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</si>
  <si>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</si>
  <si>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</si>
  <si>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</si>
  <si>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</si>
  <si>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</si>
  <si>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</si>
  <si>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</si>
  <si>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</si>
  <si>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</si>
  <si>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</si>
  <si>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</si>
  <si>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</si>
  <si>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</si>
  <si>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</si>
  <si>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</si>
  <si>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</si>
  <si>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</si>
  <si>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</si>
  <si>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</si>
  <si>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</si>
  <si>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</si>
  <si>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</si>
  <si>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</si>
  <si>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</si>
  <si>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</si>
  <si>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</si>
  <si>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</si>
  <si>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</si>
  <si>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</si>
  <si>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</si>
  <si>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</si>
  <si>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</si>
  <si>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</si>
  <si>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</si>
  <si>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</si>
  <si>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</si>
  <si>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</si>
  <si>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</si>
  <si>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</si>
  <si>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</si>
  <si>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</si>
  <si>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</si>
  <si>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</si>
  <si>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</si>
  <si>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</si>
  <si>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</si>
  <si>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</si>
  <si>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</si>
  <si>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</si>
  <si>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</si>
  <si>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</si>
  <si>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</si>
  <si>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</si>
  <si>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</si>
  <si>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</si>
  <si>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</si>
  <si>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</si>
  <si>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</si>
  <si>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</si>
  <si>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</si>
  <si>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</si>
  <si>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</si>
  <si>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</si>
  <si>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</si>
  <si>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</si>
  <si>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</si>
  <si>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</si>
  <si>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</si>
  <si>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</si>
  <si>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</si>
  <si>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</si>
  <si>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</si>
  <si>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</si>
  <si>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</si>
  <si>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</si>
  <si>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</si>
  <si>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</si>
  <si>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</si>
  <si>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</si>
  <si>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</si>
  <si>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</si>
  <si>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</si>
  <si>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</si>
  <si>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</si>
  <si>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</si>
  <si>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</si>
  <si>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</si>
  <si>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</si>
  <si>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</si>
  <si>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</si>
  <si>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</si>
  <si>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</si>
  <si>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</si>
  <si>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</si>
  <si>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</si>
  <si>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</si>
  <si>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</si>
  <si>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</si>
  <si>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</si>
  <si>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</si>
  <si>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</si>
  <si>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</si>
  <si>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</si>
  <si>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</si>
  <si>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</si>
  <si>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</si>
  <si>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</si>
  <si>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</si>
  <si>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</si>
  <si>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</si>
  <si>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</si>
  <si>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</si>
  <si>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</si>
  <si>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</si>
  <si>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</si>
  <si>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</si>
  <si>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</si>
  <si>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</si>
  <si>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</si>
  <si>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</si>
  <si>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</si>
  <si>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</si>
  <si>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</si>
  <si>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</si>
  <si>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</si>
  <si>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</si>
  <si>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</si>
  <si>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</si>
  <si>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</si>
  <si>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</si>
  <si>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</si>
  <si>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</si>
  <si>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</si>
  <si>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</si>
  <si>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</si>
  <si>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</si>
  <si>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</si>
  <si>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</si>
  <si>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</si>
  <si>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</si>
  <si>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</si>
  <si>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</si>
  <si>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</si>
  <si>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</si>
  <si>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</si>
  <si>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</si>
  <si>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</si>
  <si>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</si>
  <si>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</si>
  <si>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</si>
  <si>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</si>
  <si>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</si>
  <si>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</si>
  <si>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</si>
  <si>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</si>
  <si>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</si>
  <si>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</si>
  <si>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</si>
  <si>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</si>
  <si>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</si>
  <si>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</si>
  <si>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</si>
  <si>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</si>
  <si>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</si>
  <si>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</si>
  <si>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</si>
  <si>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</si>
  <si>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</si>
  <si>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</si>
  <si>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</si>
  <si>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</si>
  <si>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</si>
  <si>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</si>
  <si>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</si>
  <si>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</si>
  <si>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</si>
  <si>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</si>
  <si>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</si>
  <si>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</si>
  <si>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</si>
  <si>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</si>
  <si>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</si>
  <si>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</si>
  <si>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</si>
  <si>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</si>
  <si>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</si>
  <si>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</si>
  <si>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</si>
  <si>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</si>
  <si>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</si>
  <si>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</si>
  <si>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</si>
  <si>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</si>
  <si>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</si>
  <si>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</si>
  <si>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</si>
  <si>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</si>
  <si>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</si>
  <si>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</si>
  <si>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</si>
  <si>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</si>
  <si>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</si>
  <si>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</si>
  <si>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</si>
  <si>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</si>
  <si>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</si>
  <si>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</si>
  <si>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</si>
  <si>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</si>
  <si>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</si>
  <si>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</si>
  <si>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</si>
  <si>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</si>
  <si>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</si>
  <si>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</si>
  <si>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</si>
  <si>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</si>
  <si>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</si>
  <si>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</si>
  <si>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</si>
  <si>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</si>
  <si>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</si>
  <si>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</si>
  <si>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</si>
  <si>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</si>
  <si>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</si>
  <si>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</si>
  <si>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</si>
  <si>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</si>
  <si>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</si>
  <si>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</si>
  <si>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</si>
  <si>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</si>
  <si>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</si>
  <si>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</si>
  <si>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</si>
  <si>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</si>
  <si>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</si>
  <si>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</si>
  <si>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</si>
  <si>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</si>
  <si>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</si>
  <si>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</si>
  <si>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</si>
  <si>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</si>
  <si>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</si>
  <si>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</si>
  <si>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</si>
  <si>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</si>
  <si>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</si>
  <si>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</si>
  <si>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</si>
  <si>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</si>
  <si>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</si>
  <si>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</si>
  <si>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</si>
  <si>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</si>
  <si>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</si>
  <si>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</si>
  <si>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</si>
  <si>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</si>
  <si>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</si>
  <si>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</si>
  <si>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</si>
  <si>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</si>
  <si>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</si>
  <si>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</si>
  <si>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</si>
  <si>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</si>
  <si>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</si>
  <si>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</si>
  <si>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</si>
  <si>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</si>
  <si>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</si>
  <si>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</si>
  <si>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</si>
  <si>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</si>
  <si>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</si>
  <si>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</si>
  <si>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</si>
  <si>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</si>
  <si>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</si>
  <si>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</si>
  <si>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</si>
  <si>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</si>
  <si>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</si>
  <si>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</si>
  <si>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</si>
  <si>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</si>
  <si>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</si>
  <si>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</si>
  <si>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</si>
  <si>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</si>
  <si>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</si>
  <si>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</si>
  <si>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</si>
  <si>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</si>
  <si>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</si>
  <si>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</si>
  <si>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</si>
  <si>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</si>
  <si>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</si>
  <si>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</si>
  <si>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</si>
  <si>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</si>
  <si>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</si>
  <si>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</si>
  <si>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</si>
  <si>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</si>
  <si>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</si>
  <si>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</si>
  <si>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</si>
  <si>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</si>
  <si>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</si>
  <si>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</si>
  <si>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</si>
  <si>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</si>
  <si>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</si>
  <si>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</si>
  <si>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</si>
  <si>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</si>
  <si>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</si>
  <si>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</si>
  <si>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</si>
  <si>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</si>
  <si>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</si>
  <si>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</si>
  <si>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</si>
  <si>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</si>
  <si>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</si>
  <si>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</si>
  <si>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</si>
  <si>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</si>
  <si>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</si>
  <si>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</si>
  <si>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</si>
  <si>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</si>
  <si>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</si>
  <si>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</si>
  <si>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</si>
  <si>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</si>
  <si>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</si>
  <si>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</si>
  <si>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</si>
  <si>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</si>
  <si>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</si>
  <si>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</si>
  <si>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</si>
  <si>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</si>
  <si>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</si>
  <si>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</si>
  <si>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</si>
  <si>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</si>
  <si>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</si>
  <si>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</si>
  <si>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</si>
  <si>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</si>
  <si>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</si>
  <si>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</si>
  <si>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</si>
  <si>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</si>
  <si>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</si>
  <si>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</si>
  <si>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</si>
  <si>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</si>
  <si>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</si>
  <si>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</si>
  <si>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</si>
  <si>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</si>
  <si>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</si>
  <si>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</si>
  <si>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</si>
  <si>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</si>
  <si>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</si>
  <si>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</si>
  <si>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</si>
  <si>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</si>
  <si>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</si>
  <si>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</si>
  <si>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</si>
  <si>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</si>
  <si>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</si>
  <si>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</si>
  <si>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</si>
  <si>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</si>
  <si>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</si>
  <si>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</si>
  <si>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</si>
  <si>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</si>
  <si>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</si>
  <si>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</si>
  <si>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</si>
  <si>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</si>
  <si>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</si>
  <si>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</si>
  <si>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</si>
  <si>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</si>
  <si>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</si>
  <si>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</si>
  <si>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</si>
  <si>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</si>
  <si>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</si>
  <si>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</si>
  <si>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</si>
  <si>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</si>
  <si>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</si>
  <si>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</si>
  <si>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</si>
  <si>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</si>
  <si>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</si>
  <si>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</si>
  <si>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</si>
  <si>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</si>
  <si>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</si>
  <si>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</si>
  <si>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</si>
  <si>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</si>
  <si>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</si>
  <si>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</si>
  <si>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</si>
  <si>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</si>
  <si>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</si>
  <si>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</si>
  <si>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</si>
  <si>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</si>
  <si>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</si>
  <si>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</si>
  <si>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</si>
  <si>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</si>
  <si>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</si>
  <si>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</si>
  <si>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</si>
  <si>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</si>
  <si>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</si>
  <si>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</si>
  <si>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</si>
  <si>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</si>
  <si>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</si>
  <si>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</si>
  <si>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</si>
  <si>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</si>
  <si>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</si>
  <si>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</si>
  <si>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</si>
  <si>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</si>
  <si>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</si>
  <si>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</si>
  <si>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</si>
  <si>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</si>
  <si>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</si>
  <si>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</si>
  <si>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</si>
  <si>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</si>
  <si>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</si>
  <si>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</si>
  <si>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</si>
  <si>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</si>
  <si>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</si>
  <si>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</si>
  <si>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</si>
  <si>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</si>
  <si>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</si>
  <si>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</si>
  <si>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</si>
  <si>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</si>
  <si>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</si>
  <si>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</si>
  <si>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</si>
  <si>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</si>
  <si>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</si>
  <si>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</si>
  <si>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</si>
  <si>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</si>
  <si>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</si>
  <si>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</si>
  <si>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</si>
  <si>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</si>
  <si>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</si>
  <si>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</si>
  <si>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</si>
  <si>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</si>
  <si>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</si>
  <si>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</si>
  <si>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</si>
  <si>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</si>
  <si>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</si>
  <si>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</si>
  <si>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</si>
  <si>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</si>
  <si>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</si>
  <si>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</si>
  <si>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</si>
  <si>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</si>
  <si>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</si>
  <si>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</si>
  <si>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</si>
  <si>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</si>
  <si>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</si>
  <si>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</si>
  <si>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</si>
  <si>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</si>
  <si>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</si>
  <si>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</si>
  <si>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</si>
  <si>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</si>
  <si>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</si>
  <si>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</si>
  <si>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</si>
  <si>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</si>
  <si>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</si>
  <si>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</si>
  <si>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</si>
  <si>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</si>
  <si>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</si>
  <si>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</si>
  <si>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</si>
  <si>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</si>
  <si>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</si>
  <si>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</si>
  <si>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</si>
  <si>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</si>
  <si>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</si>
  <si>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</si>
  <si>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</si>
  <si>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</si>
  <si>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</si>
  <si>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</si>
  <si>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</si>
  <si>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</si>
  <si>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</si>
  <si>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</si>
  <si>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</si>
  <si>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</si>
  <si>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</si>
  <si>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</si>
  <si>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</si>
  <si>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</si>
  <si>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</si>
  <si>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</si>
  <si>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</si>
  <si>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</si>
  <si>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</si>
  <si>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</si>
  <si>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</si>
  <si>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</si>
  <si>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</si>
  <si>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</si>
  <si>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</si>
  <si>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</si>
  <si>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</si>
  <si>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</si>
  <si>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</si>
  <si>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</si>
  <si>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</si>
  <si>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</si>
  <si>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</si>
  <si>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</si>
  <si>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</si>
  <si>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</si>
  <si>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</si>
  <si>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</si>
  <si>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</si>
  <si>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</si>
  <si>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</si>
  <si>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</si>
  <si>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</si>
  <si>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</si>
  <si>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</si>
  <si>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</si>
  <si>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</si>
  <si>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</si>
  <si>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</si>
  <si>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</si>
  <si>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</si>
  <si>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</si>
  <si>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</si>
  <si>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</si>
  <si>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</si>
  <si>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</si>
  <si>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</si>
  <si>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</si>
  <si>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</si>
  <si>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</si>
  <si>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</si>
  <si>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</si>
  <si>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</si>
  <si>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</si>
  <si>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</si>
  <si>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</si>
  <si>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</si>
  <si>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</si>
  <si>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</si>
  <si>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</si>
  <si>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</si>
  <si>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</si>
  <si>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</si>
  <si>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</si>
  <si>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</si>
  <si>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</si>
  <si>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</si>
  <si>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</si>
  <si>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</si>
  <si>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</si>
  <si>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</si>
  <si>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</si>
  <si>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</si>
  <si>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</si>
  <si>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</si>
  <si>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</si>
  <si>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</si>
  <si>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</si>
  <si>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</si>
  <si>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</si>
  <si>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</si>
  <si>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</si>
  <si>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</si>
  <si>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</si>
  <si>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</si>
  <si>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</si>
  <si>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</si>
  <si>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</si>
  <si>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</si>
  <si>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</si>
  <si>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</si>
  <si>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</si>
  <si>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</si>
  <si>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</si>
  <si>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</si>
  <si>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</si>
  <si>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</si>
  <si>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</si>
  <si>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</si>
  <si>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</si>
  <si>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</si>
  <si>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</si>
  <si>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</si>
  <si>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</si>
  <si>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</si>
  <si>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</si>
  <si>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</si>
  <si>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</si>
  <si>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</si>
  <si>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</si>
  <si>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</si>
  <si>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</si>
  <si>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</si>
  <si>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</si>
  <si>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</si>
  <si>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</si>
  <si>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</si>
  <si>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</si>
  <si>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</si>
  <si>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</si>
  <si>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</si>
  <si>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</si>
  <si>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</si>
  <si>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</si>
  <si>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</si>
  <si>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</si>
  <si>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</si>
  <si>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</si>
  <si>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</si>
  <si>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</si>
  <si>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</si>
  <si>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</si>
  <si>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</si>
  <si>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</si>
  <si>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</si>
  <si>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</si>
  <si>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</si>
  <si>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</si>
  <si>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</si>
  <si>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</si>
  <si>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</si>
  <si>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</si>
  <si>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</si>
  <si>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</si>
  <si>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</si>
  <si>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</si>
  <si>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</si>
  <si>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</si>
  <si>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</si>
  <si>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</si>
  <si>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</si>
  <si>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</si>
  <si>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</si>
  <si>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</si>
  <si>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</si>
  <si>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</si>
  <si>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</si>
  <si>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</si>
  <si>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</si>
  <si>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</si>
  <si>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</si>
  <si>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</si>
  <si>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</si>
  <si>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</si>
  <si>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</si>
  <si>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</si>
  <si>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</si>
  <si>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</si>
  <si>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</si>
  <si>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</si>
  <si>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</si>
  <si>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</si>
  <si>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</si>
  <si>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</si>
  <si>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</si>
  <si>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</si>
  <si>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</si>
  <si>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</si>
  <si>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</si>
  <si>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</si>
  <si>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</si>
  <si>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</si>
  <si>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</si>
  <si>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</si>
  <si>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</si>
  <si>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</si>
  <si>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</si>
  <si>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</si>
  <si>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</si>
  <si>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</si>
  <si>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</si>
  <si>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</si>
  <si>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</si>
  <si>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</si>
  <si>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</si>
  <si>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</si>
  <si>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</si>
  <si>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</si>
  <si>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</si>
  <si>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</si>
  <si>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</si>
  <si>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</si>
  <si>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</si>
  <si>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</si>
  <si>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</si>
  <si>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</si>
  <si>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</si>
  <si>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</si>
  <si>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</si>
  <si>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</si>
  <si>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</si>
  <si>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</si>
  <si>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</si>
  <si>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</si>
  <si>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</si>
  <si>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</si>
  <si>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</si>
  <si>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</si>
  <si>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</si>
  <si>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</si>
  <si>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</si>
  <si>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</si>
  <si>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</si>
  <si>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</si>
  <si>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</si>
  <si>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</si>
  <si>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</si>
  <si>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</si>
  <si>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</si>
  <si>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</si>
  <si>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</si>
  <si>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</si>
  <si>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</si>
  <si>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</si>
  <si>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</si>
  <si>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</si>
  <si>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</si>
  <si>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</si>
  <si>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</si>
  <si>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</si>
  <si>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</si>
  <si>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</si>
  <si>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</si>
  <si>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</si>
  <si>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</si>
  <si>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</si>
  <si>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</si>
  <si>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</si>
  <si>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</si>
  <si>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</si>
  <si>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</si>
  <si>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</si>
  <si>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</si>
  <si>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</si>
  <si>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</si>
  <si>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</si>
  <si>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</si>
  <si>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</si>
  <si>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</si>
  <si>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</si>
  <si>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</si>
  <si>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</si>
  <si>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</si>
  <si>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</si>
  <si>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</si>
  <si>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</si>
  <si>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</si>
  <si>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</si>
  <si>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</si>
  <si>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</si>
  <si>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</si>
  <si>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</si>
  <si>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</si>
  <si>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</si>
  <si>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</si>
  <si>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</si>
  <si>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</si>
  <si>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</si>
  <si>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</si>
  <si>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</si>
  <si>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</si>
  <si>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</si>
  <si>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</si>
  <si>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</si>
  <si>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</si>
  <si>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</si>
  <si>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</si>
  <si>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</si>
  <si>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</si>
  <si>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</si>
  <si>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</si>
  <si>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</si>
  <si>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</si>
  <si>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</si>
  <si>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</si>
  <si>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</si>
  <si>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</si>
  <si>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</si>
  <si>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</si>
  <si>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</si>
  <si>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</si>
  <si>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</si>
  <si>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</si>
  <si>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</si>
  <si>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</si>
  <si>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</si>
  <si>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</si>
  <si>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</si>
  <si>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</si>
  <si>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</si>
  <si>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</si>
  <si>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</si>
  <si>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</si>
  <si>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</si>
  <si>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</si>
  <si>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</si>
  <si>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</si>
  <si>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</si>
  <si>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</si>
  <si>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</si>
  <si>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</si>
  <si>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</si>
  <si>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</si>
  <si>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</si>
  <si>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</si>
  <si>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</si>
  <si>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</si>
  <si>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</si>
  <si>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</si>
  <si>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</si>
  <si>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</si>
  <si>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</si>
  <si>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</si>
  <si>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</si>
  <si>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</si>
  <si>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</si>
  <si>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</si>
  <si>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</si>
  <si>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</si>
  <si>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</si>
  <si>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</si>
  <si>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</si>
  <si>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</si>
  <si>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</si>
  <si>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</si>
  <si>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</si>
  <si>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</si>
  <si>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</si>
  <si>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</si>
  <si>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</si>
  <si>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</si>
  <si>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</si>
  <si>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</si>
  <si>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</si>
  <si>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</si>
  <si>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</si>
  <si>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</si>
  <si>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</si>
  <si>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</si>
  <si>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</si>
  <si>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</si>
  <si>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</si>
  <si>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</si>
  <si>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</si>
  <si>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</si>
  <si>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</si>
  <si>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</si>
  <si>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</si>
  <si>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</si>
  <si>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</si>
  <si>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</si>
  <si>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</si>
  <si>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</si>
  <si>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</si>
  <si>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</si>
  <si>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</si>
  <si>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</si>
  <si>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</si>
  <si>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</si>
  <si>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</si>
  <si>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</si>
  <si>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</si>
  <si>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</si>
  <si>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</si>
  <si>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</si>
  <si>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</si>
  <si>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</si>
  <si>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</si>
  <si>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</si>
  <si>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</si>
  <si>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</si>
  <si>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</si>
  <si>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</si>
  <si>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</si>
  <si>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</si>
  <si>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</si>
  <si>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</si>
  <si>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</si>
  <si>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</si>
  <si>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</si>
  <si>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</si>
  <si>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</si>
  <si>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</si>
  <si>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</si>
  <si>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</si>
  <si>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</si>
  <si>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</si>
  <si>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</si>
  <si>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</si>
  <si>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</si>
  <si>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</si>
  <si>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</si>
  <si>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</si>
  <si>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</si>
  <si>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</si>
  <si>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</si>
  <si>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</si>
  <si>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</si>
  <si>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</si>
  <si>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</si>
  <si>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</si>
  <si>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</si>
  <si>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</si>
  <si>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</si>
  <si>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</si>
  <si>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</si>
  <si>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</si>
  <si>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</si>
  <si>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</si>
  <si>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</si>
  <si>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</si>
  <si>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</si>
  <si>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</si>
  <si>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</si>
  <si>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</si>
  <si>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</si>
  <si>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</si>
  <si>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</si>
  <si>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</si>
  <si>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</si>
  <si>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</si>
  <si>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</si>
  <si>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</si>
  <si>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</si>
  <si>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</si>
  <si>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</si>
  <si>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</si>
  <si>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</si>
  <si>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</si>
  <si>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</si>
  <si>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</si>
  <si>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</si>
  <si>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</si>
  <si>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</si>
  <si>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</si>
  <si>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</si>
  <si>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</si>
  <si>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</si>
  <si>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</si>
  <si>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</si>
  <si>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</si>
  <si>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</si>
  <si>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</si>
  <si>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</si>
  <si>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</si>
  <si>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</si>
  <si>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</si>
  <si>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</si>
  <si>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</si>
  <si>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</si>
  <si>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</si>
  <si>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</si>
  <si>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</si>
  <si>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</si>
  <si>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</si>
  <si>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</si>
  <si>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</si>
  <si>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</si>
  <si>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</si>
  <si>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</si>
  <si>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</si>
  <si>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</si>
  <si>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</si>
  <si>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</si>
  <si>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</si>
  <si>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</si>
  <si>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</si>
  <si>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</si>
  <si>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</si>
  <si>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</si>
  <si>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</si>
  <si>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</si>
  <si>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</si>
  <si>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</si>
  <si>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</si>
  <si>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</si>
  <si>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</si>
  <si>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</si>
  <si>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</si>
  <si>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</si>
  <si>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</si>
  <si>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</si>
  <si>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</si>
  <si>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</si>
  <si>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</si>
  <si>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</si>
  <si>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</si>
  <si>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</si>
  <si>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</si>
  <si>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</si>
  <si>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</si>
  <si>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</si>
  <si>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</si>
  <si>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</si>
  <si>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</si>
  <si>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</si>
  <si>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</si>
  <si>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</si>
  <si>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</si>
  <si>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</si>
  <si>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</si>
  <si>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</si>
  <si>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</si>
  <si>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</si>
  <si>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</si>
  <si>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</si>
  <si>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</si>
  <si>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</si>
  <si>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</si>
  <si>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</si>
  <si>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</si>
  <si>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</si>
  <si>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</si>
  <si>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</si>
  <si>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</si>
  <si>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</si>
  <si>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</si>
  <si>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</si>
  <si>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</si>
  <si>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</si>
  <si>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</si>
  <si>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</si>
  <si>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</si>
  <si>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</si>
  <si>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</si>
  <si>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</si>
  <si>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</si>
  <si>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</si>
  <si>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</si>
  <si>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</si>
  <si>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</si>
  <si>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</si>
  <si>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</si>
  <si>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</si>
  <si>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</si>
  <si>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</si>
  <si>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</si>
  <si>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</si>
  <si>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</si>
  <si>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</si>
  <si>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</si>
  <si>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</si>
  <si>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</si>
  <si>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</si>
  <si>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</si>
  <si>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</si>
  <si>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</si>
  <si>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</si>
  <si>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</si>
  <si>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</si>
  <si>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</si>
  <si>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</si>
  <si>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</si>
  <si>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</si>
  <si>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</si>
  <si>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</si>
  <si>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</si>
  <si>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</si>
  <si>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</si>
  <si>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</si>
  <si>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</si>
  <si>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</si>
  <si>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</si>
  <si>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</si>
  <si>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</si>
  <si>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</si>
  <si>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</si>
  <si>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</si>
  <si>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</si>
  <si>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</si>
  <si>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</si>
  <si>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</si>
  <si>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</si>
  <si>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</si>
  <si>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</si>
  <si>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</si>
  <si>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</si>
  <si>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</si>
  <si>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</si>
  <si>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</si>
  <si>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</si>
  <si>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</si>
  <si>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</si>
  <si>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</si>
  <si>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</si>
  <si>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</si>
  <si>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</si>
  <si>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</si>
  <si>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</si>
  <si>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</si>
  <si>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</si>
  <si>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</si>
  <si>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</si>
  <si>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</si>
  <si>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</si>
  <si>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</si>
  <si>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</si>
  <si>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</si>
  <si>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</si>
  <si>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</si>
  <si>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</si>
  <si>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</si>
  <si>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</si>
  <si>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</si>
  <si>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</si>
  <si>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</si>
  <si>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</si>
  <si>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</si>
  <si>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</si>
  <si>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</si>
  <si>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</si>
  <si>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</si>
  <si>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</si>
  <si>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</si>
  <si>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</si>
  <si>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</si>
  <si>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</si>
  <si>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</si>
  <si>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</si>
  <si>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</si>
  <si>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</si>
  <si>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</si>
  <si>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</si>
  <si>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</si>
  <si>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</si>
  <si>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</si>
  <si>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</si>
  <si>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</si>
  <si>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</si>
  <si>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</si>
  <si>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</si>
  <si>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</si>
  <si>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</si>
  <si>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</si>
  <si>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</si>
  <si>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</si>
  <si>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</si>
  <si>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</si>
  <si>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</si>
  <si>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</si>
  <si>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</si>
  <si>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</si>
  <si>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</si>
  <si>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</si>
  <si>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</si>
  <si>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</si>
  <si>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</si>
  <si>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</si>
  <si>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</si>
  <si>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</si>
  <si>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</si>
  <si>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</si>
  <si>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</si>
  <si>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</si>
  <si>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</si>
  <si>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</si>
  <si>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</si>
  <si>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</si>
  <si>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</si>
  <si>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</si>
  <si>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</si>
  <si>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</si>
  <si>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</si>
  <si>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</si>
  <si>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</si>
  <si>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</si>
  <si>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</si>
  <si>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</si>
  <si>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</si>
  <si>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</si>
  <si>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</si>
  <si>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</si>
  <si>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</si>
  <si>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</si>
  <si>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</si>
  <si>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</si>
  <si>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</si>
  <si>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</si>
  <si>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</si>
  <si>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</si>
  <si>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</si>
  <si>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</si>
  <si>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</si>
  <si>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</si>
  <si>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</si>
  <si>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</si>
  <si>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</si>
  <si>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</si>
  <si>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</si>
  <si>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</si>
  <si>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</si>
  <si>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</si>
  <si>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</si>
  <si>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</si>
  <si>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</si>
  <si>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</si>
  <si>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</si>
  <si>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</si>
  <si>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</si>
  <si>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</si>
  <si>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</si>
  <si>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</si>
  <si>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</si>
  <si>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</si>
  <si>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</si>
  <si>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</si>
  <si>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</si>
  <si>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</si>
  <si>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</si>
  <si>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</si>
  <si>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</si>
  <si>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</si>
  <si>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</si>
  <si>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</si>
  <si>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</si>
  <si>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</si>
  <si>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</si>
  <si>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</si>
  <si>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</si>
  <si>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</si>
  <si>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</si>
  <si>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</si>
  <si>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</si>
  <si>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</si>
  <si>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</si>
  <si>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</si>
  <si>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</si>
  <si>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</si>
  <si>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</si>
  <si>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</si>
  <si>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</si>
  <si>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</si>
  <si>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</si>
  <si>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</si>
  <si>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</si>
  <si>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</si>
  <si>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</si>
  <si>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</si>
  <si>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</si>
  <si>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</si>
  <si>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</si>
  <si>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</si>
  <si>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</si>
  <si>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</si>
  <si>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</si>
  <si>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</si>
  <si>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</si>
  <si>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</si>
  <si>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</si>
  <si>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</si>
  <si>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</si>
  <si>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</si>
  <si>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</si>
  <si>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</si>
  <si>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</si>
  <si>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</si>
  <si>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</si>
  <si>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</si>
  <si>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</si>
  <si>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</si>
  <si>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</si>
  <si>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</si>
  <si>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</si>
  <si>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</si>
  <si>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</si>
  <si>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</si>
  <si>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</si>
  <si>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</si>
  <si>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</si>
  <si>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</si>
  <si>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</si>
  <si>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</si>
  <si>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</si>
  <si>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</si>
  <si>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</si>
  <si>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</si>
  <si>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</si>
  <si>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</si>
  <si>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</si>
  <si>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</si>
  <si>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</si>
  <si>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</si>
  <si>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</si>
  <si>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</si>
  <si>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</si>
  <si>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</si>
  <si>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</si>
  <si>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</si>
  <si>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</si>
  <si>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</si>
  <si>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</si>
  <si>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</si>
  <si>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</si>
  <si>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</si>
  <si>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</si>
  <si>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</si>
  <si>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</si>
  <si>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</si>
  <si>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</si>
  <si>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</si>
  <si>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</si>
  <si>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</si>
  <si>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</si>
  <si>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</si>
  <si>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</si>
  <si>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</si>
  <si>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</si>
  <si>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</si>
  <si>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</si>
  <si>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</si>
  <si>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</si>
  <si>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</si>
  <si>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</si>
  <si>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</si>
  <si>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</si>
  <si>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</si>
  <si>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</si>
  <si>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</si>
  <si>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</si>
  <si>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</si>
  <si>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</si>
  <si>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</si>
  <si>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</si>
  <si>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</si>
  <si>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</si>
  <si>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</si>
  <si>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</si>
  <si>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</si>
  <si>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</si>
  <si>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</si>
  <si>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</si>
  <si>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</si>
  <si>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</si>
  <si>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</si>
  <si>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</si>
  <si>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</si>
  <si>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</si>
  <si>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</si>
  <si>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</si>
  <si>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</si>
  <si>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</si>
  <si>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</si>
  <si>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</si>
  <si>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</si>
  <si>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</si>
  <si>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</si>
  <si>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</si>
  <si>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</si>
  <si>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</si>
  <si>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</si>
  <si>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</si>
  <si>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</si>
  <si>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</si>
  <si>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</si>
  <si>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</si>
  <si>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</si>
  <si>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</si>
  <si>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</si>
  <si>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</si>
  <si>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</si>
  <si>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</si>
  <si>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</si>
  <si>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</si>
  <si>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</si>
  <si>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</si>
  <si>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</si>
  <si>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</si>
  <si>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</si>
  <si>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</si>
  <si>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</si>
  <si>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</si>
  <si>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</si>
  <si>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</si>
  <si>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</si>
  <si>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</si>
  <si>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</si>
  <si>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</si>
  <si>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</si>
  <si>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</si>
  <si>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</si>
  <si>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</si>
  <si>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</si>
  <si>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</si>
  <si>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</si>
  <si>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</si>
  <si>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</si>
  <si>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</si>
  <si>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</si>
  <si>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</si>
  <si>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</si>
  <si>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</si>
  <si>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</si>
  <si>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</si>
  <si>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</si>
  <si>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</si>
  <si>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</si>
  <si>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</si>
  <si>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</si>
  <si>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</si>
  <si>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</si>
  <si>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</si>
  <si>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</si>
  <si>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</si>
  <si>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</si>
  <si>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</si>
  <si>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</si>
  <si>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</si>
  <si>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</si>
  <si>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</si>
  <si>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</si>
  <si>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</si>
  <si>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</si>
  <si>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</si>
  <si>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</si>
  <si>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</si>
  <si>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</si>
  <si>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</si>
  <si>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</si>
  <si>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</si>
  <si>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</si>
  <si>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</si>
  <si>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</si>
  <si>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</si>
  <si>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</si>
  <si>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</si>
  <si>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</si>
  <si>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</si>
  <si>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</si>
  <si>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</si>
  <si>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</si>
  <si>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</si>
  <si>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</si>
  <si>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</si>
  <si>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</si>
  <si>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</si>
  <si>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</si>
  <si>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</si>
  <si>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</si>
  <si>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</si>
  <si>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</si>
  <si>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</si>
  <si>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</si>
  <si>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</si>
  <si>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</si>
  <si>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</si>
  <si>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</si>
  <si>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</si>
  <si>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</si>
  <si>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</si>
  <si>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</si>
  <si>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</si>
  <si>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</si>
  <si>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</si>
  <si>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</si>
  <si>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</si>
  <si>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</si>
  <si>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</si>
  <si>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</si>
  <si>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</si>
  <si>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</si>
  <si>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</si>
  <si>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</si>
  <si>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</si>
  <si>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</si>
  <si>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</si>
  <si>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</si>
  <si>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</si>
  <si>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</si>
  <si>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</si>
  <si>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</si>
  <si>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</si>
  <si>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</si>
  <si>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</si>
  <si>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</si>
  <si>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</si>
  <si>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</si>
  <si>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</si>
  <si>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</si>
  <si>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</si>
  <si>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</si>
  <si>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</si>
  <si>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</si>
  <si>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</si>
  <si>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</si>
  <si>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</si>
  <si>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</si>
  <si>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</si>
  <si>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</si>
  <si>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</si>
  <si>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</si>
  <si>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</si>
  <si>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</si>
  <si>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</si>
  <si>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</si>
  <si>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</si>
  <si>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</si>
  <si>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</si>
  <si>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</si>
  <si>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</si>
  <si>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</si>
  <si>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</si>
  <si>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</si>
  <si>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</si>
  <si>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</si>
  <si>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</si>
  <si>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</si>
  <si>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</si>
  <si>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</si>
  <si>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</si>
  <si>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</si>
  <si>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</si>
  <si>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</si>
  <si>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</si>
  <si>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</si>
  <si>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</si>
  <si>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</si>
  <si>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</si>
  <si>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</si>
  <si>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</si>
  <si>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</si>
  <si>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</si>
  <si>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</si>
  <si>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</si>
  <si>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</si>
  <si>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</si>
  <si>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</si>
  <si>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</si>
  <si>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</si>
  <si>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</si>
  <si>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</si>
  <si>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</si>
  <si>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</si>
  <si>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</si>
  <si>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</si>
  <si>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</si>
  <si>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</si>
  <si>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</si>
  <si>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</si>
  <si>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</si>
  <si>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</si>
  <si>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</si>
  <si>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</si>
  <si>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</si>
  <si>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</si>
  <si>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</si>
  <si>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</si>
  <si>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</si>
  <si>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</si>
  <si>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</si>
  <si>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</si>
  <si>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</si>
  <si>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</si>
  <si>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</si>
  <si>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</si>
  <si>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</si>
  <si>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</si>
  <si>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</si>
  <si>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</si>
  <si>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</si>
  <si>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</si>
  <si>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</si>
  <si>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</si>
  <si>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</si>
  <si>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</si>
  <si>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</si>
  <si>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</si>
  <si>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</si>
  <si>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</si>
  <si>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</si>
  <si>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</si>
  <si>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</si>
  <si>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</si>
  <si>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</si>
  <si>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</si>
  <si>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</si>
  <si>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</si>
  <si>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</si>
  <si>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</si>
  <si>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</si>
  <si>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</si>
  <si>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</si>
  <si>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</si>
  <si>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</si>
  <si>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</si>
  <si>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</si>
  <si>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</si>
  <si>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</si>
  <si>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</si>
  <si>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</si>
  <si>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</si>
  <si>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</si>
  <si>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</si>
  <si>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</si>
  <si>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</si>
  <si>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</si>
  <si>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</si>
  <si>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</si>
  <si>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</si>
  <si>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</si>
  <si>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</si>
  <si>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</si>
  <si>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</si>
  <si>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</si>
  <si>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</si>
  <si>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</si>
  <si>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</si>
  <si>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</si>
  <si>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</si>
  <si>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</si>
  <si>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</si>
  <si>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</si>
  <si>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</si>
  <si>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</si>
  <si>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</si>
  <si>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</si>
  <si>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</si>
  <si>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</si>
  <si>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</si>
  <si>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</si>
  <si>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</si>
  <si>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</si>
  <si>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</si>
  <si>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</si>
  <si>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</si>
  <si>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</si>
  <si>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</si>
  <si>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</si>
  <si>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</si>
  <si>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</si>
  <si>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</si>
  <si>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</si>
  <si>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</si>
  <si>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</si>
  <si>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</si>
  <si>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</si>
  <si>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</si>
  <si>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</si>
  <si>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</si>
  <si>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</si>
  <si>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</si>
  <si>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</si>
  <si>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</si>
  <si>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</si>
  <si>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</si>
  <si>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</si>
  <si>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</si>
  <si>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</si>
  <si>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</si>
  <si>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</si>
  <si>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</si>
  <si>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</si>
  <si>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</si>
  <si>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</si>
  <si>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</si>
  <si>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</si>
  <si>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</si>
  <si>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</si>
  <si>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</si>
  <si>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</si>
  <si>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</si>
  <si>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</si>
  <si>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</si>
  <si>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</si>
  <si>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</si>
  <si>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</si>
  <si>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</si>
  <si>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</si>
  <si>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</si>
  <si>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</si>
  <si>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</si>
  <si>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</si>
  <si>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</si>
  <si>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</si>
  <si>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</si>
  <si>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</si>
  <si>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</si>
  <si>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</si>
  <si>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</si>
  <si>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</si>
  <si>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</si>
  <si>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</si>
  <si>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</si>
  <si>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</si>
  <si>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</si>
  <si>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</si>
  <si>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</si>
  <si>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</si>
  <si>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</si>
  <si>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</si>
  <si>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</si>
  <si>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</si>
  <si>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</si>
  <si>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</si>
  <si>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</si>
  <si>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</si>
  <si>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</si>
  <si>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</si>
  <si>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</si>
  <si>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</si>
  <si>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</si>
  <si>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</si>
  <si>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</si>
  <si>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</si>
  <si>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</si>
  <si>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</si>
  <si>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</si>
  <si>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</si>
  <si>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</si>
  <si>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</si>
  <si>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</si>
  <si>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</si>
  <si>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</si>
  <si>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</si>
  <si>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</si>
  <si>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</si>
  <si>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</si>
  <si>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</si>
  <si>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</si>
  <si>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</si>
  <si>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</si>
  <si>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</si>
  <si>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</si>
  <si>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</si>
  <si>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</si>
  <si>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</si>
  <si>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</si>
  <si>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</si>
  <si>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</si>
  <si>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</si>
  <si>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</si>
  <si>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</si>
  <si>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</si>
  <si>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</si>
  <si>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</si>
  <si>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</si>
  <si>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</si>
  <si>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</si>
  <si>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</si>
  <si>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</si>
  <si>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</si>
  <si>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</si>
  <si>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</si>
  <si>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</si>
  <si>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</si>
  <si>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</si>
  <si>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</si>
  <si>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</si>
  <si>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</si>
  <si>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</si>
  <si>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</si>
  <si>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</si>
  <si>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</si>
  <si>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</si>
  <si>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</si>
  <si>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</si>
  <si>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</si>
  <si>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</si>
  <si>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</si>
  <si>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</si>
  <si>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</si>
  <si>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</si>
  <si>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</si>
  <si>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</si>
  <si>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</si>
  <si>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</si>
  <si>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</si>
  <si>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</si>
  <si>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</si>
  <si>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</si>
  <si>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</si>
  <si>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</si>
  <si>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</si>
  <si>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</si>
  <si>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</si>
  <si>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</si>
  <si>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</si>
  <si>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</si>
  <si>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</si>
  <si>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</si>
  <si>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</si>
  <si>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</si>
  <si>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</si>
  <si>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</si>
  <si>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</si>
  <si>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</si>
  <si>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</si>
  <si>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</si>
  <si>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</si>
  <si>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</si>
  <si>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</si>
  <si>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</si>
  <si>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</si>
  <si>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</si>
  <si>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</si>
  <si>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</si>
  <si>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</si>
  <si>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</si>
  <si>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</si>
  <si>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</si>
  <si>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</si>
  <si>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</si>
  <si>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</si>
  <si>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</si>
  <si>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</si>
  <si>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</si>
  <si>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</si>
  <si>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</si>
  <si>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</si>
  <si>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</si>
  <si>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</si>
  <si>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</si>
  <si>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</si>
  <si>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</si>
  <si>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</si>
  <si>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</si>
  <si>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</si>
  <si>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</si>
  <si>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</si>
  <si>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</si>
  <si>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</si>
  <si>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</si>
  <si>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</si>
  <si>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</si>
  <si>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</si>
  <si>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</si>
  <si>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</si>
  <si>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</si>
  <si>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</si>
  <si>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</si>
  <si>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</si>
  <si>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</si>
  <si>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</si>
  <si>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</si>
  <si>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</si>
  <si>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</si>
  <si>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</si>
  <si>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</si>
  <si>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</si>
  <si>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</si>
  <si>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</si>
  <si>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</si>
  <si>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</si>
  <si>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</si>
  <si>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</si>
  <si>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</si>
  <si>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</si>
  <si>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</si>
  <si>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</si>
  <si>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</si>
  <si>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</si>
  <si>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</si>
  <si>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</si>
  <si>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</si>
  <si>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</si>
  <si>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</si>
  <si>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</si>
  <si>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</si>
  <si>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</si>
  <si>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</si>
  <si>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</si>
  <si>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</si>
  <si>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</si>
  <si>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</si>
  <si>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</si>
  <si>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</si>
  <si>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</si>
  <si>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</si>
  <si>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</si>
  <si>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</si>
  <si>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</si>
  <si>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</si>
  <si>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</si>
  <si>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</si>
  <si>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</si>
  <si>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</si>
  <si>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</si>
  <si>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</si>
  <si>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</si>
  <si>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</si>
  <si>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</si>
  <si>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</si>
  <si>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</si>
  <si>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</si>
  <si>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</si>
  <si>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</si>
  <si>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</si>
  <si>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</si>
  <si>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</si>
  <si>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</si>
  <si>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</si>
  <si>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</si>
  <si>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</si>
  <si>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</si>
  <si>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</si>
  <si>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</si>
  <si>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</si>
  <si>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</si>
  <si>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</si>
  <si>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</si>
  <si>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</si>
  <si>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</si>
  <si>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</si>
  <si>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</si>
  <si>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</si>
  <si>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</si>
  <si>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</si>
  <si>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</si>
  <si>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</si>
  <si>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</si>
  <si>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</si>
  <si>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</si>
  <si>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</si>
  <si>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</si>
  <si>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</si>
  <si>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</si>
  <si>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</si>
  <si>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</si>
  <si>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</si>
  <si>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</si>
  <si>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</si>
  <si>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</si>
  <si>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</si>
  <si>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</si>
  <si>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</si>
  <si>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</si>
  <si>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</si>
  <si>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</si>
  <si>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</si>
  <si>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</si>
  <si>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</si>
  <si>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</si>
  <si>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</si>
  <si>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</si>
  <si>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</si>
  <si>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</si>
  <si>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</si>
  <si>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</si>
  <si>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</si>
  <si>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</si>
  <si>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</si>
  <si>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</si>
  <si>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</si>
  <si>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</si>
  <si>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</si>
  <si>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</si>
  <si>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</si>
  <si>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</si>
  <si>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</si>
  <si>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</si>
  <si>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</si>
  <si>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</si>
  <si>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</si>
  <si>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</si>
  <si>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</si>
  <si>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</si>
  <si>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</si>
  <si>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</si>
  <si>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</si>
  <si>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</si>
  <si>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</si>
  <si>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</si>
  <si>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</si>
  <si>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</si>
  <si>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</si>
  <si>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</si>
  <si>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</si>
  <si>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</si>
  <si>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</si>
  <si>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</si>
  <si>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</si>
  <si>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</si>
  <si>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</si>
  <si>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</si>
  <si>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</si>
  <si>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</si>
  <si>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</si>
  <si>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</si>
  <si>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</si>
  <si>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</si>
  <si>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</si>
  <si>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</si>
  <si>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</si>
  <si>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</si>
  <si>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</si>
  <si>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</si>
  <si>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</si>
  <si>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</si>
  <si>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</si>
  <si>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</si>
  <si>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</si>
  <si>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</si>
  <si>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</si>
  <si>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</si>
  <si>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</si>
  <si>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</si>
  <si>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</si>
  <si>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</si>
  <si>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</si>
  <si>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</si>
  <si>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</si>
  <si>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</si>
  <si>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</si>
  <si>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</si>
  <si>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</si>
  <si>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</si>
  <si>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</si>
  <si>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</si>
  <si>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</si>
  <si>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</si>
  <si>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</si>
  <si>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</si>
  <si>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</si>
  <si>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</si>
  <si>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</si>
  <si>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</si>
  <si>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</si>
  <si>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</si>
  <si>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</si>
  <si>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</si>
  <si>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</si>
  <si>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</si>
  <si>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</si>
  <si>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</si>
  <si>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</si>
  <si>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</si>
  <si>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</si>
  <si>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</si>
  <si>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</si>
  <si>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</si>
  <si>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</si>
  <si>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</si>
  <si>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</si>
  <si>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</si>
  <si>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</si>
  <si>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</si>
  <si>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</si>
  <si>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</si>
  <si>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</si>
  <si>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</si>
  <si>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</si>
  <si>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</si>
  <si>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</si>
  <si>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</si>
  <si>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</si>
  <si>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</si>
  <si>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</si>
  <si>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</si>
  <si>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</si>
  <si>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</si>
  <si>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</si>
  <si>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</si>
  <si>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</si>
  <si>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</si>
  <si>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</si>
  <si>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</si>
  <si>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</si>
  <si>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</si>
  <si>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</si>
  <si>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</si>
  <si>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</si>
  <si>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</si>
  <si>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</si>
  <si>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</si>
  <si>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</si>
  <si>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</si>
  <si>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</si>
  <si>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</si>
  <si>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</si>
  <si>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</si>
  <si>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</si>
  <si>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</si>
  <si>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</si>
  <si>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</si>
  <si>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</si>
  <si>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</si>
  <si>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</si>
  <si>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</si>
  <si>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</si>
  <si>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</si>
  <si>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</si>
  <si>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</si>
  <si>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</si>
  <si>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</si>
  <si>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</si>
  <si>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</si>
  <si>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</si>
  <si>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</si>
  <si>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</si>
  <si>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</si>
  <si>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</si>
  <si>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</si>
  <si>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</si>
  <si>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</si>
  <si>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</si>
  <si>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</si>
  <si>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</si>
  <si>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</si>
  <si>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</si>
  <si>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</si>
  <si>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</si>
  <si>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</si>
  <si>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</si>
  <si>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</si>
  <si>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</si>
  <si>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</si>
  <si>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</si>
  <si>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</si>
  <si>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</si>
  <si>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</si>
  <si>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</si>
  <si>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</si>
  <si>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</si>
  <si>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</si>
  <si>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</si>
  <si>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</si>
  <si>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</si>
  <si>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</si>
  <si>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</si>
  <si>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</si>
  <si>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</si>
  <si>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</si>
  <si>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</si>
  <si>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</si>
  <si>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</si>
  <si>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</si>
  <si>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</si>
  <si>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</si>
  <si>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</si>
  <si>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</si>
  <si>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</si>
  <si>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</si>
  <si>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</si>
  <si>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</si>
  <si>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</si>
  <si>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</si>
  <si>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</si>
  <si>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</si>
  <si>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</si>
  <si>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</si>
  <si>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</si>
  <si>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</si>
  <si>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</si>
  <si>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</si>
  <si>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</si>
  <si>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</si>
  <si>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</si>
  <si>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</si>
  <si>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</si>
  <si>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</si>
  <si>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</si>
  <si>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</si>
  <si>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</si>
  <si>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</si>
  <si>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</si>
  <si>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</si>
  <si>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</si>
  <si>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</si>
  <si>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</si>
  <si>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</si>
  <si>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</si>
  <si>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</si>
  <si>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</si>
  <si>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</si>
  <si>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</si>
  <si>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</si>
  <si>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</si>
  <si>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</si>
  <si>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</si>
  <si>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</si>
  <si>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</si>
  <si>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</si>
  <si>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</si>
  <si>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</si>
  <si>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</si>
  <si>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</si>
  <si>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</si>
  <si>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</si>
  <si>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</si>
  <si>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</si>
  <si>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</si>
  <si>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</si>
  <si>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</si>
  <si>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</si>
  <si>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</si>
  <si>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</si>
  <si>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</si>
  <si>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</si>
  <si>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</si>
  <si>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</si>
  <si>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</si>
  <si>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</si>
  <si>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</si>
  <si>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</si>
  <si>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</si>
  <si>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</si>
  <si>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</si>
  <si>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</si>
  <si>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</si>
  <si>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</si>
  <si>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</si>
  <si>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</si>
  <si>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</si>
  <si>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</si>
  <si>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</si>
  <si>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</si>
  <si>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</si>
  <si>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</si>
  <si>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</si>
  <si>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</si>
  <si>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</si>
  <si>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</si>
  <si>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</si>
  <si>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</si>
  <si>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</si>
  <si>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</si>
  <si>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</si>
  <si>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</si>
  <si>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</si>
  <si>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</si>
  <si>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</si>
  <si>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</si>
  <si>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</si>
  <si>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</si>
  <si>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</si>
  <si>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</si>
  <si>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</si>
  <si>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</si>
  <si>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</si>
  <si>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</si>
  <si>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</si>
  <si>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</si>
  <si>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</si>
  <si>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</si>
  <si>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</si>
  <si>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</si>
  <si>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</si>
  <si>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</si>
  <si>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</si>
  <si>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</si>
  <si>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</si>
  <si>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</si>
  <si>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</si>
  <si>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</si>
  <si>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</si>
  <si>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</si>
  <si>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</si>
  <si>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</si>
  <si>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</si>
  <si>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</si>
  <si>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</si>
  <si>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</si>
  <si>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</si>
  <si>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</si>
  <si>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</si>
  <si>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</si>
  <si>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</si>
  <si>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</si>
  <si>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</si>
  <si>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</si>
  <si>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</si>
  <si>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</si>
  <si>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</si>
  <si>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</si>
  <si>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</si>
  <si>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</si>
  <si>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</si>
  <si>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</si>
  <si>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</si>
  <si>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</si>
  <si>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</si>
  <si>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</si>
  <si>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</si>
  <si>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</si>
  <si>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</si>
  <si>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</si>
  <si>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</si>
  <si>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</si>
  <si>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</si>
  <si>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</si>
  <si>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</si>
  <si>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</si>
  <si>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</si>
  <si>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</si>
  <si>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</si>
  <si>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</si>
  <si>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</si>
  <si>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</si>
  <si>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</si>
  <si>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</si>
  <si>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</si>
  <si>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</si>
  <si>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</si>
  <si>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</si>
  <si>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</si>
  <si>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</si>
  <si>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</si>
  <si>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</si>
  <si>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</si>
  <si>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</si>
  <si>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</si>
  <si>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</si>
  <si>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</si>
  <si>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</si>
  <si>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</si>
  <si>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</si>
  <si>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</si>
  <si>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</si>
  <si>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</si>
  <si>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</si>
  <si>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</si>
  <si>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</si>
  <si>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</si>
  <si>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</si>
  <si>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</si>
  <si>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</si>
  <si>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</si>
  <si>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</si>
  <si>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</si>
  <si>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</si>
  <si>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</si>
  <si>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</si>
  <si>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</si>
  <si>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</si>
  <si>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</si>
  <si>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</si>
  <si>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</si>
  <si>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</si>
  <si>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</si>
  <si>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</si>
  <si>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</si>
  <si>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</si>
  <si>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</si>
  <si>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</si>
  <si>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</si>
  <si>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</si>
  <si>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</si>
  <si>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</si>
  <si>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</si>
  <si>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</si>
  <si>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</si>
  <si>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</si>
  <si>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</si>
  <si>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</si>
  <si>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</si>
  <si>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</si>
  <si>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</si>
  <si>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</si>
  <si>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</si>
  <si>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</si>
  <si>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</si>
  <si>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</si>
  <si>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</si>
  <si>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</si>
  <si>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</si>
  <si>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</si>
  <si>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</si>
  <si>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</si>
  <si>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</si>
  <si>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</si>
  <si>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</si>
  <si>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</si>
  <si>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</si>
  <si>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</si>
  <si>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</si>
  <si>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</si>
  <si>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</si>
  <si>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</si>
  <si>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</si>
  <si>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</si>
  <si>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</si>
  <si>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</si>
  <si>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</si>
  <si>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</si>
  <si>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</si>
  <si>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</si>
  <si>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</si>
  <si>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</si>
  <si>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</si>
  <si>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</si>
  <si>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</si>
  <si>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</si>
  <si>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</si>
  <si>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</si>
  <si>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</si>
  <si>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</si>
  <si>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</si>
  <si>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</si>
  <si>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</si>
  <si>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</si>
  <si>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</si>
  <si>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</si>
  <si>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</si>
  <si>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</si>
  <si>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</si>
  <si>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</si>
  <si>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</si>
  <si>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</si>
  <si>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</si>
  <si>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</si>
  <si>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</si>
  <si>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</si>
  <si>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</si>
  <si>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</si>
  <si>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</si>
  <si>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</si>
  <si>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</si>
  <si>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</si>
  <si>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</si>
  <si>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</si>
  <si>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</si>
  <si>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</si>
  <si>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</si>
  <si>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</si>
  <si>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</si>
  <si>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</si>
  <si>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</si>
  <si>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</si>
  <si>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</si>
  <si>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</si>
  <si>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</si>
  <si>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</si>
  <si>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</si>
  <si>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</si>
  <si>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</si>
  <si>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</si>
  <si>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</si>
  <si>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</si>
  <si>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</si>
  <si>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</si>
  <si>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</si>
  <si>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</si>
  <si>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</si>
  <si>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</si>
  <si>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</si>
  <si>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</si>
  <si>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</si>
  <si>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</si>
  <si>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</si>
  <si>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</si>
  <si>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</si>
  <si>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</si>
  <si>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</si>
  <si>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</si>
  <si>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</si>
  <si>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</si>
  <si>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</si>
  <si>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</si>
  <si>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</si>
  <si>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</si>
  <si>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</si>
  <si>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</si>
  <si>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</si>
  <si>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</si>
  <si>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</si>
  <si>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</si>
  <si>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</si>
  <si>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</si>
  <si>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</si>
  <si>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</si>
  <si>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</si>
  <si>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</si>
  <si>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</si>
  <si>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</si>
  <si>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</si>
  <si>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</si>
  <si>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</si>
  <si>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</si>
  <si>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</si>
  <si>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</si>
  <si>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</si>
  <si>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</si>
  <si>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</si>
  <si>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</si>
  <si>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</si>
  <si>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</si>
  <si>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</si>
  <si>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</si>
  <si>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</si>
  <si>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</si>
  <si>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</si>
  <si>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</si>
  <si>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</si>
  <si>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</si>
  <si>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</si>
  <si>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</si>
  <si>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</si>
  <si>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</si>
  <si>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</si>
  <si>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</si>
  <si>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</si>
  <si>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</si>
  <si>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</si>
  <si>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</si>
  <si>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</si>
  <si>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</si>
  <si>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</si>
  <si>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</si>
  <si>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</si>
  <si>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</si>
  <si>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</si>
  <si>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</si>
  <si>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</si>
  <si>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</si>
  <si>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</si>
  <si>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</si>
  <si>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</si>
  <si>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</si>
  <si>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</si>
  <si>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</si>
  <si>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</si>
  <si>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</si>
  <si>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</si>
  <si>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</si>
  <si>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</si>
  <si>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</si>
  <si>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</si>
  <si>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</si>
  <si>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</si>
  <si>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</si>
  <si>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</si>
  <si>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</si>
  <si>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</si>
  <si>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</si>
  <si>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</si>
  <si>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</si>
  <si>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</si>
  <si>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</si>
  <si>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</si>
  <si>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</si>
  <si>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</si>
  <si>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</si>
  <si>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</si>
  <si>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</si>
  <si>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</si>
  <si>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</si>
  <si>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</si>
  <si>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</si>
  <si>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</si>
  <si>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</si>
  <si>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</si>
  <si>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</si>
  <si>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</si>
  <si>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</si>
  <si>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</si>
  <si>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</si>
  <si>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</si>
  <si>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</si>
  <si>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</si>
  <si>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</si>
  <si>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</si>
  <si>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</si>
  <si>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</si>
  <si>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</si>
  <si>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</si>
  <si>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</si>
  <si>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</si>
  <si>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</si>
  <si>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</si>
  <si>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</si>
  <si>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</si>
  <si>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</si>
  <si>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</si>
  <si>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</si>
  <si>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</si>
  <si>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</si>
  <si>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</si>
  <si>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</si>
  <si>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</si>
  <si>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</si>
  <si>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</si>
  <si>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</si>
  <si>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</si>
  <si>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</si>
  <si>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</si>
  <si>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</si>
  <si>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</si>
  <si>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</si>
  <si>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</si>
  <si>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</si>
  <si>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</si>
  <si>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</si>
  <si>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</si>
  <si>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</si>
  <si>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</si>
  <si>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</si>
  <si>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</si>
  <si>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</si>
  <si>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</si>
  <si>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</si>
  <si>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</si>
  <si>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</si>
  <si>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</si>
  <si>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</si>
  <si>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</si>
  <si>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</si>
  <si>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</si>
  <si>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</si>
  <si>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</si>
  <si>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</si>
  <si>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</si>
  <si>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</si>
  <si>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</si>
  <si>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</si>
  <si>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</si>
  <si>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</si>
  <si>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</si>
  <si>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</si>
  <si>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</si>
  <si>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</si>
  <si>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</si>
  <si>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</si>
  <si>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</si>
  <si>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</si>
  <si>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</si>
  <si>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</si>
  <si>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</si>
  <si>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</si>
  <si>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</si>
  <si>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</si>
  <si>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</si>
  <si>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</si>
  <si>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</si>
  <si>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</si>
  <si>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</si>
  <si>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</si>
  <si>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</si>
  <si>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</si>
  <si>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</si>
  <si>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</si>
  <si>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</si>
  <si>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</si>
  <si>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</si>
  <si>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</si>
  <si>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</si>
  <si>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</si>
  <si>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</si>
  <si>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</si>
  <si>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</si>
  <si>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</si>
  <si>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</si>
  <si>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</si>
  <si>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</si>
  <si>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</si>
  <si>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</si>
  <si>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</si>
  <si>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</si>
  <si>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</si>
  <si>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</si>
  <si>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</si>
  <si>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</si>
  <si>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</si>
  <si>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</si>
  <si>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</si>
  <si>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</si>
  <si>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</si>
  <si>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</si>
  <si>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</si>
  <si>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</si>
  <si>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</si>
  <si>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</si>
  <si>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</si>
  <si>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</si>
  <si>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</si>
  <si>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</si>
  <si>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</si>
  <si>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</si>
  <si>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</si>
  <si>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</si>
  <si>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</si>
  <si>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</si>
  <si>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</si>
  <si>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</si>
  <si>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</si>
  <si>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</si>
  <si>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</si>
  <si>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</si>
  <si>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</si>
  <si>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</si>
  <si>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</si>
  <si>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</si>
  <si>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</si>
  <si>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</si>
  <si>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</si>
  <si>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</si>
  <si>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</si>
  <si>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</si>
  <si>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</si>
  <si>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</si>
  <si>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</si>
  <si>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</si>
  <si>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</si>
  <si>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</si>
  <si>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</si>
  <si>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</si>
  <si>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</si>
  <si>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</si>
  <si>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</si>
  <si>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</si>
  <si>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</si>
  <si>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</si>
  <si>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</si>
  <si>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</si>
  <si>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</si>
  <si>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</si>
  <si>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</si>
  <si>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</si>
  <si>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</si>
  <si>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</si>
  <si>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</si>
  <si>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</si>
  <si>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</si>
  <si>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</si>
  <si>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</si>
  <si>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</si>
  <si>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</si>
  <si>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</si>
  <si>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</si>
  <si>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</si>
  <si>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</si>
  <si>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</si>
  <si>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</si>
  <si>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</si>
  <si>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</si>
  <si>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</si>
  <si>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</si>
  <si>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</si>
  <si>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</si>
  <si>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</si>
  <si>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</si>
  <si>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</si>
  <si>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</si>
  <si>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</si>
  <si>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</si>
  <si>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</si>
  <si>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</si>
  <si>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</si>
  <si>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</si>
  <si>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</si>
  <si>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</si>
  <si>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</si>
  <si>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</si>
  <si>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</si>
  <si>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</si>
  <si>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</si>
  <si>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</si>
  <si>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</si>
  <si>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</si>
  <si>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</si>
  <si>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</si>
  <si>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</si>
  <si>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</si>
  <si>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</si>
  <si>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</si>
  <si>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</si>
  <si>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</si>
  <si>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</si>
  <si>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</si>
  <si>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</si>
  <si>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</si>
  <si>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</si>
  <si>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</si>
  <si>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</si>
  <si>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</si>
  <si>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</si>
  <si>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</si>
  <si>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</si>
  <si>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</si>
  <si>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</si>
  <si>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</si>
  <si>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</si>
  <si>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</si>
  <si>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</si>
  <si>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</si>
  <si>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</si>
  <si>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</si>
  <si>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</si>
  <si>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</si>
  <si>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</si>
  <si>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</si>
  <si>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</si>
  <si>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</si>
  <si>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</si>
  <si>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</si>
  <si>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</si>
  <si>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</si>
  <si>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</si>
  <si>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</si>
  <si>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</si>
  <si>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</si>
  <si>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</si>
  <si>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</si>
  <si>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</si>
  <si>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</si>
  <si>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</si>
  <si>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</si>
  <si>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</si>
  <si>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</si>
  <si>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</si>
  <si>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</si>
  <si>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</si>
  <si>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</si>
  <si>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</si>
  <si>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</si>
  <si>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</si>
  <si>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</si>
  <si>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</si>
  <si>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</si>
  <si>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</si>
  <si>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</si>
  <si>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</si>
  <si>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</si>
  <si>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</si>
  <si>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</si>
  <si>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</si>
  <si>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</si>
  <si>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</si>
  <si>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</si>
  <si>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</si>
  <si>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</si>
  <si>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</si>
  <si>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</si>
  <si>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</si>
  <si>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</si>
  <si>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</si>
  <si>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</si>
  <si>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</si>
  <si>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</si>
  <si>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</si>
  <si>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</si>
  <si>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</si>
  <si>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</si>
  <si>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</si>
  <si>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</si>
  <si>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</si>
  <si>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</si>
  <si>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</si>
  <si>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</si>
  <si>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</si>
  <si>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</si>
  <si>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</si>
  <si>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</si>
  <si>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</si>
  <si>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</si>
  <si>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</si>
  <si>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</si>
  <si>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</si>
  <si>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</si>
  <si>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</si>
  <si>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</si>
  <si>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</si>
  <si>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</si>
  <si>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</si>
  <si>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</si>
  <si>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</si>
  <si>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</si>
  <si>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</si>
  <si>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</si>
  <si>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</si>
  <si>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</si>
  <si>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</si>
  <si>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</si>
  <si>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</si>
  <si>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</si>
  <si>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</si>
  <si>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</si>
  <si>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</si>
  <si>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</si>
  <si>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</si>
  <si>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</si>
  <si>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</si>
  <si>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</si>
  <si>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</si>
  <si>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</si>
  <si>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</si>
  <si>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</si>
  <si>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</si>
  <si>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</si>
  <si>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</si>
  <si>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</si>
  <si>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</si>
  <si>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</si>
  <si>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</si>
  <si>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</si>
  <si>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</si>
  <si>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</si>
  <si>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</si>
  <si>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</si>
  <si>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</si>
  <si>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</si>
  <si>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</si>
  <si>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</si>
  <si>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</si>
  <si>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</si>
  <si>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</si>
  <si>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</si>
  <si>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</si>
  <si>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</si>
  <si>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</si>
  <si>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</si>
  <si>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</si>
  <si>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</si>
  <si>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</si>
  <si>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</si>
  <si>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</si>
  <si>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</si>
  <si>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</si>
  <si>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</si>
  <si>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</si>
  <si>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</si>
  <si>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</si>
  <si>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</si>
  <si>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</si>
  <si>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</si>
  <si>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</si>
  <si>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</si>
  <si>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</si>
  <si>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</si>
  <si>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</si>
  <si>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</si>
  <si>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</si>
  <si>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</si>
  <si>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</si>
  <si>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</si>
  <si>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</si>
  <si>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</si>
  <si>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</si>
  <si>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</si>
  <si>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</si>
  <si>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</si>
  <si>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</si>
  <si>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</si>
  <si>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</si>
  <si>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</si>
  <si>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</si>
  <si>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</si>
  <si>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</si>
  <si>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</si>
  <si>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</si>
  <si>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</si>
  <si>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</si>
  <si>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</si>
  <si>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</si>
  <si>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</si>
  <si>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</si>
  <si>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</si>
  <si>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</si>
  <si>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</si>
  <si>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</si>
  <si>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</si>
  <si>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</si>
  <si>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</si>
  <si>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</si>
  <si>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</si>
  <si>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</si>
  <si>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</si>
  <si>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</si>
  <si>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</si>
  <si>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</si>
  <si>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</si>
  <si>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</si>
  <si>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</si>
  <si>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</si>
  <si>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</si>
  <si>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</si>
  <si>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</si>
  <si>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</si>
  <si>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</si>
  <si>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</si>
  <si>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</si>
  <si>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</si>
  <si>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</si>
  <si>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</si>
  <si>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</si>
  <si>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</si>
  <si>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</si>
  <si>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</si>
  <si>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</si>
  <si>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</si>
  <si>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</si>
  <si>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</si>
  <si>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</si>
  <si>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</si>
  <si>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</si>
  <si>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</si>
  <si>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</si>
  <si>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</si>
  <si>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</si>
  <si>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</si>
  <si>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</si>
  <si>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</si>
  <si>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</si>
  <si>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</si>
  <si>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</si>
  <si>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</si>
  <si>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</si>
  <si>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</si>
  <si>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</si>
  <si>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</si>
  <si>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</si>
  <si>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</si>
  <si>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</si>
  <si>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</si>
  <si>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</si>
  <si>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</si>
  <si>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</si>
  <si>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</si>
  <si>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</si>
  <si>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</si>
  <si>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</si>
  <si>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</si>
  <si>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</si>
  <si>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</si>
  <si>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</si>
  <si>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</si>
  <si>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</si>
  <si>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</si>
  <si>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</si>
  <si>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</si>
  <si>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</si>
  <si>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</si>
  <si>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</si>
  <si>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</si>
  <si>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</si>
  <si>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</si>
  <si>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</si>
  <si>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</si>
  <si>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</si>
  <si>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</si>
  <si>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</si>
  <si>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</si>
  <si>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</si>
  <si>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</si>
  <si>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</si>
  <si>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</si>
  <si>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</si>
  <si>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</si>
  <si>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</si>
  <si>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</si>
  <si>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</si>
  <si>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</si>
  <si>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</si>
  <si>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</si>
  <si>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</si>
  <si>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</si>
  <si>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</si>
  <si>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</si>
  <si>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</si>
  <si>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</si>
  <si>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</si>
  <si>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</si>
  <si>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</si>
  <si>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</si>
  <si>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</si>
  <si>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</si>
  <si>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</si>
  <si>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</si>
  <si>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</si>
  <si>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</si>
  <si>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</si>
  <si>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</si>
  <si>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</si>
  <si>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</si>
  <si>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</si>
  <si>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</si>
  <si>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</si>
  <si>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</si>
  <si>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</si>
  <si>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</si>
  <si>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</si>
  <si>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</si>
  <si>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</si>
  <si>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</si>
  <si>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</si>
  <si>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</si>
  <si>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</si>
  <si>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</si>
  <si>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</si>
  <si>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</si>
  <si>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</si>
  <si>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</si>
  <si>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</si>
  <si>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</si>
  <si>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</si>
  <si>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</si>
  <si>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</si>
  <si>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</si>
  <si>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</si>
  <si>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</si>
  <si>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</si>
  <si>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</si>
  <si>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</si>
  <si>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</si>
  <si>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</si>
  <si>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</si>
  <si>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</si>
  <si>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</si>
  <si>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</si>
  <si>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</si>
  <si>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</si>
  <si>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</si>
  <si>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</si>
  <si>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</si>
  <si>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</si>
  <si>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</si>
  <si>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</si>
  <si>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</si>
  <si>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</si>
  <si>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</si>
  <si>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</si>
  <si>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</si>
  <si>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</si>
  <si>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</si>
  <si>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</si>
  <si>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</si>
  <si>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</si>
  <si>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</si>
  <si>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</si>
  <si>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</si>
  <si>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</si>
  <si>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</si>
  <si>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</si>
  <si>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</si>
  <si>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</si>
  <si>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</si>
  <si>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</si>
  <si>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</si>
  <si>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</si>
  <si>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</si>
  <si>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</si>
  <si>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</si>
  <si>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</si>
  <si>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</si>
  <si>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</si>
  <si>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</si>
  <si>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</si>
  <si>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</si>
  <si>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</si>
  <si>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</si>
  <si>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</si>
  <si>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</si>
  <si>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</si>
  <si>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</si>
  <si>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</si>
  <si>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</si>
  <si>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</si>
  <si>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</si>
  <si>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</si>
  <si>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</si>
  <si>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</si>
  <si>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</si>
  <si>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</si>
  <si>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</si>
  <si>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</si>
  <si>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</si>
  <si>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</si>
  <si>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</si>
  <si>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</si>
  <si>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</si>
  <si>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</si>
  <si>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</si>
  <si>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</si>
  <si>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</si>
  <si>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</si>
  <si>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</si>
  <si>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</si>
  <si>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</si>
  <si>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</si>
  <si>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</si>
  <si>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</si>
  <si>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</si>
  <si>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</si>
  <si>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</si>
  <si>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</si>
  <si>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</si>
  <si>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</si>
  <si>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</si>
  <si>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</si>
  <si>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</si>
  <si>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</si>
  <si>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</si>
  <si>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</si>
  <si>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</si>
  <si>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</si>
  <si>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</si>
  <si>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</si>
  <si>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</si>
  <si>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</si>
  <si>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</si>
  <si>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</si>
  <si>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</si>
  <si>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</si>
  <si>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</si>
  <si>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</si>
  <si>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</si>
  <si>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</si>
  <si>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</si>
  <si>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</si>
  <si>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</si>
  <si>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</si>
  <si>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</si>
  <si>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</si>
  <si>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</si>
  <si>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</si>
  <si>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</si>
  <si>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</si>
  <si>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</si>
  <si>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</si>
  <si>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</si>
  <si>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</si>
  <si>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</si>
  <si>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</si>
  <si>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</si>
  <si>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</si>
  <si>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</si>
  <si>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</si>
  <si>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</si>
  <si>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</si>
  <si>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</si>
  <si>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</si>
  <si>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</si>
  <si>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</si>
  <si>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</si>
  <si>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</si>
  <si>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</si>
  <si>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</si>
  <si>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</si>
  <si>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</si>
  <si>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</si>
  <si>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</si>
  <si>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</si>
  <si>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</si>
  <si>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</si>
  <si>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</si>
  <si>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</si>
  <si>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</si>
  <si>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</si>
  <si>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</si>
  <si>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</si>
  <si>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</si>
  <si>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</si>
  <si>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</si>
  <si>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</si>
  <si>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</si>
  <si>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</si>
  <si>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</si>
  <si>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</si>
  <si>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</si>
  <si>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</si>
  <si>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</si>
  <si>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</si>
  <si>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</si>
  <si>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</si>
  <si>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</si>
  <si>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</si>
  <si>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</si>
  <si>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</si>
  <si>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</si>
  <si>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</si>
  <si>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</si>
  <si>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</si>
  <si>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</si>
  <si>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</si>
  <si>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</si>
  <si>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</si>
  <si>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</si>
  <si>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</si>
  <si>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</si>
  <si>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</si>
  <si>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</si>
  <si>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</si>
  <si>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</si>
  <si>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</si>
  <si>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</si>
  <si>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</si>
  <si>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</si>
  <si>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</si>
  <si>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</si>
  <si>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</si>
  <si>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</si>
  <si>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</si>
  <si>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</si>
  <si>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</si>
  <si>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</si>
  <si>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</si>
  <si>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</si>
  <si>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</si>
  <si>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</si>
  <si>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</si>
  <si>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</si>
  <si>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</si>
  <si>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</si>
  <si>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</si>
  <si>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</si>
  <si>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</si>
  <si>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</si>
  <si>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</si>
  <si>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</si>
  <si>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</si>
  <si>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</si>
  <si>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</si>
  <si>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</si>
  <si>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</si>
  <si>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</si>
  <si>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</si>
  <si>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</si>
  <si>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</si>
  <si>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</si>
  <si>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</si>
  <si>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</si>
  <si>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</si>
  <si>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</si>
  <si>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</si>
  <si>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</si>
  <si>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</si>
  <si>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</si>
  <si>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</si>
  <si>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</si>
  <si>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</si>
  <si>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</si>
  <si>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</si>
  <si>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</si>
  <si>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</si>
  <si>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</si>
  <si>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</si>
  <si>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</si>
  <si>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</si>
  <si>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</si>
  <si>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</si>
  <si>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</si>
  <si>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</si>
  <si>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</si>
  <si>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</si>
  <si>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</si>
  <si>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</si>
  <si>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</si>
  <si>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</si>
  <si>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</si>
  <si>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</si>
  <si>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</si>
  <si>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</si>
  <si>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</si>
  <si>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</si>
  <si>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</si>
  <si>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</si>
  <si>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</si>
  <si>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</si>
  <si>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</si>
  <si>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</si>
  <si>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</si>
  <si>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</si>
  <si>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</si>
  <si>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</si>
  <si>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</si>
  <si>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</si>
  <si>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</si>
  <si>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</si>
  <si>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</si>
  <si>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</si>
  <si>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</si>
  <si>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</si>
  <si>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</si>
  <si>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</si>
  <si>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</si>
  <si>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</si>
  <si>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</si>
  <si>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</si>
  <si>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</si>
  <si>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</si>
  <si>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</si>
  <si>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</si>
  <si>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</si>
  <si>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</si>
  <si>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</si>
  <si>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</si>
  <si>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</si>
  <si>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</si>
  <si>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</si>
  <si>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</si>
  <si>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</si>
  <si>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</si>
  <si>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</si>
  <si>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</si>
  <si>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</si>
  <si>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</si>
  <si>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</si>
  <si>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</si>
  <si>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</si>
  <si>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</si>
  <si>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</si>
  <si>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</si>
  <si>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</si>
  <si>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</si>
  <si>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</si>
  <si>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</si>
  <si>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</si>
  <si>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</si>
  <si>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</si>
  <si>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</si>
  <si>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</si>
  <si>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</si>
  <si>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</si>
  <si>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</si>
  <si>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</si>
  <si>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</si>
  <si>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</si>
  <si>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</si>
  <si>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</si>
  <si>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</si>
  <si>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</si>
  <si>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</si>
  <si>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</si>
  <si>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</si>
  <si>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</si>
  <si>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</si>
  <si>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</si>
  <si>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</si>
  <si>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</si>
  <si>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</si>
  <si>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</si>
  <si>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</si>
  <si>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</si>
  <si>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</si>
  <si>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</si>
  <si>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</si>
  <si>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</si>
  <si>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</si>
  <si>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</si>
  <si>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</si>
  <si>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</si>
  <si>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</si>
  <si>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</si>
  <si>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</si>
  <si>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</si>
  <si>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</si>
  <si>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</si>
  <si>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</si>
  <si>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</si>
  <si>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</si>
  <si>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</si>
  <si>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</si>
  <si>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</si>
  <si>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</si>
  <si>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</si>
  <si>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</si>
  <si>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</si>
  <si>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</si>
  <si>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</si>
  <si>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</si>
  <si>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</si>
  <si>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</si>
  <si>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</si>
  <si>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</si>
  <si>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</si>
  <si>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</si>
  <si>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</si>
  <si>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</si>
  <si>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</si>
  <si>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</si>
  <si>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</si>
  <si>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</si>
  <si>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</si>
  <si>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</si>
  <si>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</si>
  <si>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</si>
  <si>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</si>
  <si>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</si>
  <si>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</si>
  <si>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</si>
  <si>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</si>
  <si>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</si>
  <si>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</si>
  <si>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</si>
  <si>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</si>
  <si>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</si>
  <si>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</si>
  <si>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</si>
  <si>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</si>
  <si>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</si>
  <si>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</si>
  <si>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</si>
  <si>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</si>
  <si>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</si>
  <si>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</si>
  <si>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</si>
  <si>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</si>
  <si>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</si>
  <si>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</si>
  <si>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</si>
  <si>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</si>
  <si>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</si>
  <si>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</si>
  <si>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</si>
  <si>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</si>
  <si>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</si>
  <si>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</si>
  <si>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</si>
  <si>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</si>
  <si>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</si>
  <si>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</si>
  <si>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</si>
  <si>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</si>
  <si>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</si>
  <si>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</si>
  <si>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</si>
  <si>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</si>
  <si>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</si>
  <si>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</si>
  <si>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</si>
  <si>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</si>
  <si>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</si>
  <si>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</si>
  <si>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</si>
  <si>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</si>
  <si>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</si>
  <si>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</si>
  <si>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</si>
  <si>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</si>
  <si>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</si>
  <si>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</si>
  <si>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</si>
  <si>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</si>
  <si>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</si>
  <si>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</si>
  <si>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</si>
  <si>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</si>
  <si>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</si>
  <si>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</si>
  <si>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</si>
  <si>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</si>
  <si>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</si>
  <si>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</si>
  <si>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</si>
  <si>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</si>
  <si>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</si>
  <si>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</si>
  <si>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</si>
  <si>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</si>
  <si>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</si>
  <si>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</si>
  <si>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</si>
  <si>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</si>
  <si>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</si>
  <si>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</si>
  <si>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</si>
  <si>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</si>
  <si>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</si>
  <si>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</si>
  <si>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</si>
  <si>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</si>
  <si>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</si>
  <si>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</si>
  <si>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</si>
  <si>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</si>
  <si>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</si>
  <si>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</si>
  <si>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</si>
  <si>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</si>
  <si>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</si>
  <si>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</si>
  <si>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</si>
  <si>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</si>
  <si>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</si>
  <si>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</si>
  <si>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</si>
  <si>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</si>
  <si>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</si>
  <si>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</si>
  <si>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</si>
  <si>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</si>
  <si>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</si>
  <si>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</si>
  <si>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</si>
  <si>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</si>
  <si>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</si>
  <si>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</si>
  <si>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</si>
  <si>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</si>
  <si>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</si>
  <si>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</si>
  <si>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</si>
  <si>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</si>
  <si>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</si>
  <si>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</si>
  <si>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</si>
  <si>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</si>
  <si>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</si>
  <si>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</si>
  <si>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</si>
  <si>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</si>
  <si>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</si>
  <si>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</si>
  <si>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</si>
  <si>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</si>
  <si>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</si>
  <si>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</si>
  <si>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</si>
  <si>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</si>
  <si>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</si>
  <si>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</si>
  <si>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</si>
  <si>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</si>
  <si>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</si>
  <si>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</si>
  <si>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</si>
  <si>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</si>
  <si>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</si>
  <si>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</si>
  <si>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</si>
  <si>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</si>
  <si>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</si>
  <si>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</si>
  <si>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</si>
  <si>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</si>
  <si>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</si>
  <si>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</si>
  <si>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</si>
  <si>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</si>
  <si>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</si>
  <si>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</si>
  <si>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</si>
  <si>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</si>
  <si>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</si>
  <si>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</si>
  <si>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</si>
  <si>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</si>
  <si>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</si>
  <si>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</si>
  <si>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</si>
  <si>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</si>
  <si>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</si>
  <si>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</si>
  <si>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</si>
  <si>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</si>
  <si>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</si>
  <si>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</si>
  <si>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</si>
  <si>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</si>
  <si>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</si>
  <si>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</si>
  <si>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</si>
  <si>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</si>
  <si>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</si>
  <si>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</si>
  <si>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</si>
  <si>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</si>
  <si>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</si>
  <si>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</si>
  <si>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</si>
  <si>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</si>
  <si>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</si>
  <si>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</si>
  <si>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</si>
  <si>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</si>
  <si>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</si>
  <si>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</si>
  <si>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</si>
  <si>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</si>
  <si>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</si>
  <si>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</si>
  <si>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</si>
  <si>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</si>
  <si>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</si>
  <si>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</si>
  <si>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</si>
  <si>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</si>
  <si>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</si>
  <si>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</si>
  <si>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</si>
  <si>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</si>
  <si>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</si>
  <si>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</si>
  <si>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</si>
  <si>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</si>
  <si>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</si>
  <si>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</si>
  <si>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</si>
  <si>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</si>
  <si>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</si>
  <si>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</si>
  <si>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</si>
  <si>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</si>
  <si>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</si>
  <si>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</si>
  <si>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</si>
  <si>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</si>
  <si>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</si>
  <si>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</si>
  <si>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</si>
  <si>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</si>
  <si>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</si>
  <si>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</si>
  <si>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</si>
  <si>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</si>
  <si>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</si>
  <si>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</si>
  <si>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</si>
  <si>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</si>
  <si>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</si>
  <si>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</si>
  <si>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</si>
  <si>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</si>
  <si>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</si>
  <si>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</si>
  <si>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</si>
  <si>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</si>
  <si>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</si>
  <si>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</si>
  <si>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</si>
  <si>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</si>
  <si>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</si>
  <si>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</si>
  <si>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</si>
  <si>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</si>
  <si>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</si>
  <si>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</si>
  <si>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</si>
  <si>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</si>
  <si>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</si>
  <si>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</si>
  <si>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</si>
  <si>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</si>
  <si>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</si>
  <si>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</si>
  <si>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</si>
  <si>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</si>
  <si>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</si>
  <si>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</si>
  <si>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</si>
  <si>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</si>
  <si>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</si>
  <si>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</si>
  <si>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</si>
  <si>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</si>
  <si>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</si>
  <si>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</si>
  <si>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</si>
  <si>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</si>
  <si>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</si>
  <si>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</si>
  <si>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</si>
  <si>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</si>
  <si>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</si>
  <si>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</si>
  <si>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</si>
  <si>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</si>
  <si>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</si>
  <si>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</si>
  <si>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</si>
  <si>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</si>
  <si>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</si>
  <si>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</si>
  <si>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</si>
  <si>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</si>
  <si>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</si>
  <si>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</si>
  <si>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</si>
  <si>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</si>
  <si>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</si>
  <si>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</si>
  <si>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</si>
  <si>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</si>
  <si>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</si>
  <si>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</si>
  <si>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</si>
  <si>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</si>
  <si>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</si>
  <si>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</si>
  <si>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</si>
  <si>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</si>
  <si>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</si>
  <si>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</si>
  <si>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</si>
  <si>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</si>
  <si>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</si>
  <si>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</si>
  <si>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</si>
  <si>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</si>
  <si>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</si>
  <si>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</si>
  <si>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</si>
  <si>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</si>
  <si>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</si>
  <si>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</si>
  <si>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</si>
  <si>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</si>
  <si>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</si>
  <si>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</si>
  <si>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</si>
  <si>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</si>
  <si>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</si>
  <si>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</si>
  <si>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</si>
  <si>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</si>
  <si>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</si>
  <si>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</si>
  <si>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</si>
  <si>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</si>
  <si>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</si>
  <si>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</si>
  <si>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</si>
  <si>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</si>
  <si>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</si>
  <si>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</si>
  <si>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</si>
  <si>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</si>
  <si>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</si>
  <si>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</si>
  <si>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</si>
  <si>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</si>
  <si>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</si>
  <si>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</si>
  <si>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</si>
  <si>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</si>
  <si>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</si>
  <si>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</si>
  <si>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</si>
  <si>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</si>
  <si>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</si>
  <si>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</si>
  <si>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</si>
  <si>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</si>
  <si>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</si>
  <si>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</si>
  <si>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</si>
  <si>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</si>
  <si>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</si>
  <si>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</si>
  <si>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</si>
  <si>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</si>
  <si>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</si>
  <si>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</si>
  <si>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</si>
  <si>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</si>
  <si>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</si>
  <si>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</si>
  <si>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</si>
  <si>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</si>
  <si>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</si>
  <si>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</si>
  <si>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</si>
  <si>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</si>
  <si>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</si>
  <si>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</si>
  <si>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</si>
  <si>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</si>
  <si>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</si>
  <si>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</si>
  <si>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</si>
  <si>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</si>
  <si>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</si>
  <si>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</si>
  <si>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</si>
  <si>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</si>
  <si>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</si>
  <si>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</si>
  <si>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</si>
  <si>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</si>
  <si>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</si>
  <si>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</si>
  <si>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</si>
  <si>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</si>
  <si>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</si>
  <si>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</si>
  <si>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</si>
  <si>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</si>
  <si>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</si>
  <si>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</si>
  <si>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</si>
  <si>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</si>
  <si>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</si>
  <si>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</si>
  <si>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</si>
  <si>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</si>
  <si>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</si>
  <si>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</si>
  <si>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</si>
  <si>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</si>
  <si>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</si>
  <si>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</si>
  <si>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</si>
  <si>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</si>
  <si>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</si>
  <si>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</si>
  <si>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</si>
  <si>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</si>
  <si>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</si>
  <si>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</si>
  <si>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</si>
  <si>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</si>
  <si>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</si>
  <si>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</si>
  <si>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</si>
  <si>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</si>
  <si>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</si>
  <si>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</si>
  <si>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</si>
  <si>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</si>
  <si>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</si>
  <si>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</si>
  <si>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</si>
  <si>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</si>
  <si>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</si>
  <si>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</si>
  <si>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</si>
  <si>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</si>
  <si>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</si>
  <si>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</si>
  <si>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</si>
  <si>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</si>
  <si>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</si>
  <si>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</si>
  <si>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</si>
  <si>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</si>
  <si>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</si>
  <si>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</si>
  <si>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</si>
  <si>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</si>
  <si>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</si>
  <si>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</si>
  <si>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</si>
  <si>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</si>
  <si>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</si>
  <si>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</si>
  <si>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</si>
  <si>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</si>
  <si>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</si>
  <si>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</si>
  <si>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</si>
  <si>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</si>
  <si>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</si>
  <si>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</si>
  <si>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</si>
  <si>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</si>
  <si>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</si>
  <si>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</si>
  <si>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</si>
  <si>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</si>
  <si>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</si>
  <si>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</si>
  <si>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</si>
  <si>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</si>
  <si>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</si>
  <si>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</si>
  <si>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</si>
  <si>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</si>
  <si>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</si>
  <si>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</si>
  <si>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</si>
  <si>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</si>
  <si>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</si>
  <si>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</si>
  <si>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</si>
  <si>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</si>
  <si>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</si>
  <si>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</si>
  <si>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</si>
  <si>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</si>
  <si>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</si>
  <si>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</si>
  <si>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</si>
  <si>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</si>
  <si>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</si>
  <si>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</si>
  <si>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</si>
  <si>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</si>
  <si>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</si>
  <si>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</si>
  <si>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</si>
  <si>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</si>
  <si>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</si>
  <si>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</si>
  <si>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</si>
  <si>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</si>
  <si>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</si>
  <si>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</si>
  <si>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</si>
  <si>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</si>
  <si>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</si>
  <si>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</si>
  <si>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</si>
  <si>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</si>
  <si>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</si>
  <si>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</si>
  <si>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</si>
  <si>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</si>
  <si>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</si>
  <si>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</si>
  <si>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</si>
  <si>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</si>
  <si>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</si>
  <si>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</si>
  <si>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</si>
  <si>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</si>
  <si>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</si>
  <si>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</si>
  <si>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</si>
  <si>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</si>
  <si>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</si>
  <si>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</si>
  <si>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</si>
  <si>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</si>
  <si>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</si>
  <si>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</si>
  <si>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</si>
  <si>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</si>
  <si>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</si>
  <si>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</si>
  <si>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</si>
  <si>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</si>
  <si>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</si>
  <si>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</si>
  <si>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</si>
  <si>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</si>
  <si>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</si>
  <si>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</si>
  <si>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</si>
  <si>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</si>
  <si>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</si>
  <si>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</si>
  <si>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</si>
  <si>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</si>
  <si>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</si>
  <si>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</si>
  <si>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</si>
  <si>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</si>
  <si>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</si>
  <si>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</si>
  <si>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</si>
  <si>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</si>
  <si>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</si>
  <si>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</si>
  <si>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</si>
  <si>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</si>
  <si>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</si>
  <si>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</si>
  <si>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</si>
  <si>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</si>
  <si>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</si>
  <si>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</si>
  <si>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</si>
  <si>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</si>
  <si>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</si>
  <si>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</si>
  <si>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</si>
  <si>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</si>
  <si>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</si>
  <si>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</si>
  <si>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</si>
  <si>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</si>
  <si>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</si>
  <si>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</si>
  <si>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</si>
  <si>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</si>
  <si>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</si>
  <si>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</si>
  <si>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</si>
  <si>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</si>
  <si>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</si>
  <si>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</si>
  <si>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</si>
  <si>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</si>
  <si>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</si>
  <si>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</si>
  <si>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</si>
  <si>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</si>
  <si>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</si>
  <si>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</si>
  <si>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</si>
  <si>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</si>
  <si>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</si>
  <si>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</si>
  <si>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</si>
  <si>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</si>
  <si>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</si>
  <si>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</si>
  <si>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</si>
  <si>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</si>
  <si>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</si>
  <si>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</si>
  <si>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</si>
  <si>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</si>
  <si>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</si>
  <si>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</si>
  <si>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</si>
  <si>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</si>
  <si>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</si>
  <si>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</si>
  <si>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</si>
  <si>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</si>
  <si>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</si>
  <si>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</si>
  <si>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</si>
  <si>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</si>
  <si>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</si>
  <si>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</si>
  <si>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</si>
  <si>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</si>
  <si>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</si>
  <si>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</si>
  <si>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</si>
  <si>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</si>
  <si>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</si>
  <si>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</si>
  <si>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</si>
  <si>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</si>
  <si>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</si>
  <si>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</si>
  <si>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</si>
  <si>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</si>
  <si>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</si>
  <si>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</si>
  <si>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</si>
  <si>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</si>
  <si>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</si>
  <si>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</si>
  <si>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</si>
  <si>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</si>
  <si>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</si>
  <si>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</si>
  <si>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</si>
  <si>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</si>
  <si>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</si>
  <si>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</si>
  <si>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</si>
  <si>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</si>
  <si>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</si>
  <si>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</si>
  <si>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</si>
  <si>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</si>
  <si>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</si>
  <si>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</si>
  <si>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</si>
  <si>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</si>
  <si>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</si>
  <si>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</si>
  <si>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</si>
  <si>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</si>
  <si>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</si>
  <si>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</si>
  <si>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</si>
  <si>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</si>
  <si>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</si>
  <si>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</si>
  <si>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</si>
  <si>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</si>
  <si>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</si>
  <si>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</si>
  <si>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</si>
  <si>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</si>
  <si>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</si>
  <si>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</si>
  <si>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</si>
  <si>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</si>
  <si>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</si>
  <si>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</si>
  <si>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</si>
  <si>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</si>
  <si>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</si>
  <si>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</si>
  <si>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</si>
  <si>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</si>
  <si>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</si>
  <si>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</si>
  <si>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</si>
  <si>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</si>
  <si>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</si>
  <si>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</si>
  <si>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</si>
  <si>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</si>
  <si>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</si>
  <si>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</si>
  <si>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</si>
  <si>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</si>
  <si>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</si>
  <si>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</si>
  <si>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</si>
  <si>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</si>
  <si>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</si>
  <si>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</si>
  <si>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</si>
  <si>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</si>
  <si>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</si>
  <si>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</si>
  <si>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</si>
  <si>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</si>
  <si>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</si>
  <si>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</si>
  <si>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</si>
  <si>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</si>
  <si>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</si>
  <si>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</si>
  <si>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</si>
  <si>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</si>
  <si>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</si>
  <si>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</si>
  <si>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</si>
  <si>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</si>
  <si>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</si>
  <si>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</si>
  <si>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</si>
  <si>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</si>
  <si>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</si>
  <si>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</si>
  <si>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</si>
  <si>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</si>
  <si>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</si>
  <si>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</si>
  <si>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</si>
  <si>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</si>
  <si>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</si>
  <si>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</si>
  <si>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</si>
  <si>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</si>
  <si>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</si>
  <si>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</si>
  <si>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</si>
  <si>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</si>
  <si>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</si>
  <si>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</si>
  <si>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</si>
  <si>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</si>
  <si>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</si>
  <si>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</si>
  <si>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</si>
  <si>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</si>
  <si>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</si>
  <si>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</si>
  <si>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</si>
  <si>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</si>
  <si>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</si>
  <si>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</si>
  <si>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</si>
  <si>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</si>
  <si>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</si>
  <si>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</si>
  <si>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</si>
  <si>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</si>
  <si>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</si>
  <si>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</si>
  <si>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</si>
  <si>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</si>
  <si>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</si>
  <si>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</si>
  <si>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</si>
  <si>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</si>
  <si>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</si>
  <si>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</si>
  <si>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</si>
  <si>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</si>
  <si>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</si>
  <si>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</si>
  <si>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</si>
  <si>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</si>
  <si>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</si>
  <si>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</si>
  <si>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</si>
  <si>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</si>
  <si>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</si>
  <si>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</si>
  <si>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</si>
  <si>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</si>
  <si>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</si>
  <si>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</si>
  <si>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</si>
  <si>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</si>
  <si>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</si>
  <si>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</si>
  <si>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</si>
  <si>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</si>
  <si>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</si>
  <si>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</si>
  <si>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</si>
  <si>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</si>
  <si>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</si>
  <si>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</si>
  <si>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</si>
  <si>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</si>
  <si>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</si>
  <si>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</si>
  <si>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</si>
  <si>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</si>
  <si>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</si>
  <si>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</si>
  <si>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</si>
  <si>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</si>
  <si>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</si>
  <si>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</si>
  <si>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</si>
  <si>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</si>
  <si>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</si>
  <si>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</si>
  <si>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</si>
  <si>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</si>
  <si>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</si>
  <si>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</si>
  <si>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</si>
  <si>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</si>
  <si>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</si>
  <si>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</si>
  <si>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</si>
  <si>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</si>
  <si>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</si>
  <si>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</si>
  <si>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</si>
  <si>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</si>
  <si>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</si>
  <si>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</si>
  <si>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</si>
  <si>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</si>
  <si>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</si>
  <si>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</si>
  <si>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</si>
  <si>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</si>
  <si>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</si>
  <si>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</si>
  <si>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</si>
  <si>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</si>
  <si>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</si>
  <si>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</si>
  <si>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</si>
  <si>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</si>
  <si>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</si>
  <si>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</si>
  <si>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</si>
  <si>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</si>
  <si>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</si>
  <si>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</si>
  <si>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</si>
  <si>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</si>
  <si>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</si>
  <si>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</si>
  <si>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</si>
  <si>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</si>
  <si>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</si>
  <si>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</si>
  <si>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</si>
  <si>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</si>
  <si>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</si>
  <si>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</si>
  <si>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</si>
  <si>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</si>
  <si>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</si>
  <si>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</si>
  <si>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</si>
  <si>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</si>
  <si>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</si>
  <si>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</si>
  <si>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</si>
  <si>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</si>
  <si>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</si>
  <si>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</si>
  <si>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</si>
  <si>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</si>
  <si>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</si>
  <si>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</si>
  <si>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</si>
  <si>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</si>
  <si>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</si>
  <si>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</si>
  <si>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</si>
  <si>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</si>
  <si>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</si>
  <si>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</si>
  <si>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</si>
  <si>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</si>
  <si>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</si>
  <si>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</si>
  <si>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</si>
  <si>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</si>
  <si>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</si>
  <si>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</si>
  <si>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</si>
  <si>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</si>
  <si>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</si>
  <si>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</si>
  <si>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</si>
  <si>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</si>
  <si>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</si>
  <si>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</si>
  <si>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</si>
  <si>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</si>
  <si>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</si>
  <si>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</si>
  <si>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</si>
  <si>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</si>
  <si>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</si>
  <si>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</si>
  <si>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</si>
  <si>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</si>
  <si>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</si>
  <si>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</si>
  <si>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</si>
  <si>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</si>
  <si>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</si>
  <si>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</si>
  <si>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</si>
  <si>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</si>
  <si>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</si>
  <si>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</si>
  <si>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</si>
  <si>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</si>
  <si>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</si>
  <si>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</si>
  <si>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</si>
  <si>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</si>
  <si>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</si>
  <si>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</si>
  <si>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</si>
  <si>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</si>
  <si>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</si>
  <si>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</si>
  <si>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</si>
  <si>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</si>
  <si>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</si>
  <si>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</si>
  <si>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</si>
  <si>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</si>
  <si>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</si>
  <si>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</si>
  <si>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</si>
  <si>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</si>
  <si>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</si>
  <si>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</si>
  <si>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</si>
  <si>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</si>
  <si>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</si>
  <si>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</si>
  <si>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</si>
  <si>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</si>
  <si>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</si>
  <si>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</si>
  <si>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</si>
  <si>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</si>
  <si>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</si>
  <si>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</si>
  <si>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</si>
  <si>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</si>
  <si>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</si>
  <si>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</si>
  <si>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</si>
  <si>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</si>
  <si>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</si>
  <si>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</si>
  <si>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</si>
  <si>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</si>
  <si>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</si>
  <si>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</si>
  <si>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</si>
  <si>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</si>
  <si>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</si>
  <si>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</si>
  <si>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</si>
  <si>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</si>
  <si>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</si>
  <si>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</si>
  <si>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</si>
  <si>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</si>
  <si>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</si>
  <si>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</si>
  <si>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</si>
  <si>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</si>
  <si>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</si>
  <si>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</si>
  <si>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</si>
  <si>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</si>
  <si>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</si>
  <si>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</si>
  <si>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</si>
  <si>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</si>
  <si>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</si>
  <si>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</si>
  <si>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</si>
  <si>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</si>
  <si>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</si>
  <si>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</si>
  <si>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</si>
  <si>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</si>
  <si>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</si>
  <si>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</si>
  <si>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</si>
  <si>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</si>
  <si>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</si>
  <si>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</si>
  <si>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</si>
  <si>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</si>
  <si>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</si>
  <si>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</si>
  <si>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</si>
  <si>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</si>
  <si>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</si>
  <si>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</si>
  <si>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</si>
  <si>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</si>
  <si>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</si>
  <si>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</si>
  <si>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</si>
  <si>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</si>
  <si>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</si>
  <si>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</si>
  <si>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</si>
  <si>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</si>
  <si>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</si>
  <si>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</si>
  <si>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</si>
  <si>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</si>
  <si>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</si>
  <si>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</si>
  <si>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</si>
  <si>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</si>
  <si>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</si>
  <si>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</si>
  <si>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</si>
  <si>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</si>
  <si>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</si>
  <si>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</si>
  <si>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</si>
  <si>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</si>
  <si>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</si>
  <si>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</si>
  <si>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</si>
  <si>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</si>
  <si>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</si>
  <si>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</si>
  <si>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</si>
  <si>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</si>
  <si>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</si>
  <si>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</si>
  <si>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</si>
  <si>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</si>
  <si>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</si>
  <si>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</si>
  <si>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</si>
  <si>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</si>
  <si>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</si>
  <si>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</si>
  <si>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</si>
  <si>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</si>
  <si>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</si>
  <si>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</si>
  <si>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</si>
  <si>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</si>
  <si>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</si>
  <si>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</si>
  <si>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</si>
  <si>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</si>
  <si>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</si>
  <si>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</si>
  <si>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</si>
  <si>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</si>
  <si>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</si>
  <si>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</si>
  <si>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</si>
  <si>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</si>
  <si>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</si>
  <si>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</si>
  <si>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</si>
  <si>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</si>
  <si>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</si>
  <si>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</si>
  <si>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</si>
  <si>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</si>
  <si>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</si>
  <si>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</si>
  <si>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</si>
  <si>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</si>
  <si>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</si>
  <si>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</si>
  <si>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</si>
  <si>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</si>
  <si>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</si>
  <si>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</si>
  <si>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</si>
  <si>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</si>
  <si>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</si>
  <si>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</si>
  <si>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</si>
  <si>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</si>
  <si>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</si>
  <si>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</si>
  <si>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</si>
  <si>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</si>
  <si>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</si>
  <si>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</si>
  <si>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</si>
  <si>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</si>
  <si>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</si>
  <si>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</si>
  <si>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</si>
  <si>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</si>
  <si>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</si>
  <si>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</si>
  <si>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</si>
  <si>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</si>
  <si>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</si>
  <si>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</si>
  <si>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</si>
  <si>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</si>
  <si>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</si>
  <si>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</si>
  <si>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</si>
  <si>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</si>
  <si>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</si>
  <si>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</si>
  <si>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</si>
  <si>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</si>
  <si>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</si>
  <si>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</si>
  <si>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</si>
  <si>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</si>
  <si>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</si>
  <si>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</si>
  <si>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</si>
  <si>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</si>
  <si>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</si>
  <si>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</si>
  <si>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</si>
  <si>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</si>
  <si>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</si>
  <si>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</si>
  <si>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</si>
  <si>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</si>
  <si>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</si>
  <si>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</si>
  <si>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</si>
  <si>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</si>
  <si>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</si>
  <si>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</si>
  <si>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</si>
  <si>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</si>
  <si>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</si>
  <si>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</si>
  <si>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</si>
  <si>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</si>
  <si>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</si>
  <si>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</si>
  <si>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</si>
  <si>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</si>
  <si>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</si>
  <si>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</si>
  <si>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</si>
  <si>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</si>
  <si>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</si>
  <si>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</si>
  <si>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</si>
  <si>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</si>
  <si>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</si>
  <si>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</si>
  <si>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</si>
  <si>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</si>
  <si>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</si>
  <si>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</si>
  <si>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</si>
  <si>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</si>
  <si>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</si>
  <si>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</si>
  <si>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</si>
  <si>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</si>
  <si>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</si>
  <si>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</si>
  <si>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</si>
  <si>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</si>
  <si>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</si>
  <si>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</si>
  <si>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</si>
  <si>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</si>
  <si>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</si>
  <si>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</si>
  <si>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</si>
  <si>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</si>
  <si>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</si>
  <si>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</si>
  <si>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</si>
  <si>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</si>
  <si>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</si>
  <si>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</si>
  <si>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</si>
  <si>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</si>
  <si>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</si>
  <si>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</si>
  <si>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</si>
  <si>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</si>
  <si>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</si>
  <si>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</si>
  <si>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</si>
  <si>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</si>
  <si>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</si>
  <si>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</si>
  <si>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</si>
  <si>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</si>
  <si>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</si>
  <si>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</si>
  <si>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</si>
  <si>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</si>
  <si>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</si>
  <si>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</si>
  <si>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</si>
  <si>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</si>
  <si>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</si>
  <si>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</si>
  <si>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</si>
  <si>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</si>
  <si>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</si>
  <si>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</si>
  <si>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</si>
  <si>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</si>
  <si>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</si>
  <si>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</si>
  <si>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</si>
  <si>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</si>
  <si>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</si>
  <si>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</si>
  <si>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</si>
  <si>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</si>
  <si>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</si>
  <si>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</si>
  <si>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</si>
  <si>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</si>
  <si>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</si>
  <si>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</si>
  <si>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</si>
  <si>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</si>
  <si>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</si>
  <si>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</si>
  <si>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</si>
  <si>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</si>
  <si>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</si>
  <si>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</si>
  <si>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</si>
  <si>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</si>
  <si>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</si>
  <si>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</si>
  <si>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</si>
  <si>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</si>
  <si>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</si>
  <si>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</si>
  <si>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</si>
  <si>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</si>
  <si>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</si>
  <si>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</si>
  <si>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</si>
  <si>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</si>
  <si>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</si>
  <si>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</si>
  <si>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</si>
  <si>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</si>
  <si>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</si>
  <si>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</si>
  <si>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</si>
  <si>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</si>
  <si>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</si>
  <si>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</si>
  <si>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</si>
  <si>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</si>
  <si>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</si>
  <si>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</si>
  <si>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</si>
  <si>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</si>
  <si>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</si>
  <si>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</si>
  <si>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</si>
  <si>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</si>
  <si>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</si>
  <si>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</si>
  <si>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</si>
  <si>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</si>
  <si>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</si>
  <si>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</si>
  <si>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</si>
  <si>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</si>
  <si>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</si>
  <si>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</si>
  <si>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</si>
  <si>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</si>
  <si>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</si>
  <si>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</si>
  <si>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</si>
  <si>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</si>
  <si>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</si>
  <si>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</si>
  <si>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</si>
  <si>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</si>
  <si>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</si>
  <si>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</si>
  <si>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</si>
  <si>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</si>
  <si>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</si>
  <si>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</si>
  <si>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</si>
  <si>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</si>
  <si>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</si>
  <si>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</si>
  <si>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</si>
  <si>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</si>
  <si>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</si>
  <si>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</si>
  <si>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</si>
  <si>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</si>
  <si>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</si>
  <si>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</si>
  <si>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</si>
  <si>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</si>
  <si>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</si>
  <si>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</si>
  <si>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</si>
  <si>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</si>
  <si>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</si>
  <si>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</si>
  <si>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</si>
  <si>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</si>
  <si>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</si>
  <si>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</si>
  <si>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</si>
  <si>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</si>
  <si>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</si>
  <si>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</si>
  <si>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</si>
  <si>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</si>
  <si>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</si>
  <si>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</si>
  <si>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</si>
  <si>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</si>
  <si>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</si>
  <si>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</si>
  <si>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</si>
  <si>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</si>
  <si>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</si>
  <si>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</si>
  <si>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</si>
  <si>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</si>
  <si>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</si>
  <si>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</si>
  <si>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</si>
  <si>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</si>
  <si>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</si>
  <si>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</si>
  <si>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</si>
  <si>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</si>
  <si>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</si>
  <si>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</si>
  <si>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</si>
  <si>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</si>
  <si>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</si>
  <si>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</si>
  <si>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</si>
  <si>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</si>
  <si>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</si>
  <si>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</si>
  <si>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</si>
  <si>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</si>
  <si>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</si>
  <si>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</si>
  <si>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</si>
  <si>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</si>
  <si>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</si>
  <si>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</si>
  <si>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</si>
  <si>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</si>
  <si>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</si>
  <si>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</si>
  <si>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</si>
  <si>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</si>
  <si>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</si>
  <si>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</si>
  <si>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</si>
  <si>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</si>
  <si>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</si>
  <si>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</si>
  <si>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</si>
  <si>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</si>
  <si>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</si>
  <si>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</si>
  <si>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</si>
  <si>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</si>
  <si>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</si>
  <si>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</si>
  <si>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</si>
  <si>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</si>
  <si>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</si>
  <si>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</si>
  <si>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</si>
  <si>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</si>
  <si>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</si>
  <si>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</si>
  <si>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</si>
  <si>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</si>
  <si>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</si>
  <si>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</si>
  <si>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</si>
  <si>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</si>
  <si>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</si>
  <si>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</si>
  <si>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</si>
  <si>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</si>
  <si>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</si>
  <si>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</si>
  <si>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</si>
  <si>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</si>
  <si>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</si>
  <si>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</si>
  <si>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</si>
  <si>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</si>
  <si>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</si>
  <si>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</si>
  <si>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</si>
  <si>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</si>
  <si>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</si>
  <si>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</si>
  <si>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</si>
  <si>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</si>
  <si>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</si>
  <si>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</si>
  <si>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</si>
  <si>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</si>
  <si>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</si>
  <si>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</si>
  <si>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</si>
  <si>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</si>
  <si>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</si>
  <si>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</si>
  <si>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</si>
  <si>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</si>
  <si>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</si>
  <si>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</si>
  <si>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</si>
  <si>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</si>
  <si>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</si>
  <si>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</si>
  <si>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</si>
  <si>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</si>
  <si>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</si>
  <si>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</si>
  <si>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</si>
  <si>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</si>
  <si>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</si>
  <si>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</si>
  <si>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</si>
  <si>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</si>
  <si>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</si>
  <si>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</si>
  <si>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</si>
  <si>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</si>
  <si>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</si>
  <si>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</si>
  <si>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</si>
  <si>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</si>
  <si>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</si>
  <si>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</si>
  <si>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</si>
  <si>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</si>
  <si>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</si>
  <si>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</si>
  <si>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</si>
  <si>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</si>
  <si>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</si>
  <si>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</si>
  <si>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</si>
  <si>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</si>
  <si>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</si>
  <si>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</si>
  <si>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</si>
  <si>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</si>
  <si>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</si>
  <si>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</si>
  <si>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</si>
  <si>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</si>
  <si>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</si>
  <si>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</si>
  <si>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</si>
  <si>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</si>
  <si>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</si>
  <si>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</si>
  <si>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</si>
  <si>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</si>
  <si>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</si>
  <si>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</si>
  <si>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</si>
  <si>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</si>
  <si>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</si>
  <si>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</si>
  <si>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</si>
  <si>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</si>
  <si>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</si>
  <si>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</si>
  <si>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</si>
  <si>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</si>
  <si>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</si>
  <si>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</si>
  <si>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</si>
  <si>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</si>
  <si>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</si>
  <si>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</si>
  <si>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</si>
  <si>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</si>
  <si>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</si>
  <si>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</si>
  <si>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</si>
  <si>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</si>
  <si>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</si>
  <si>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</si>
  <si>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</si>
  <si>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</si>
  <si>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</si>
  <si>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</si>
  <si>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</si>
  <si>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</si>
  <si>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</si>
  <si>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</si>
  <si>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</si>
  <si>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</si>
  <si>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</si>
  <si>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</si>
  <si>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</si>
  <si>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</si>
  <si>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</si>
  <si>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</si>
  <si>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</si>
  <si>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</si>
  <si>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</si>
  <si>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</si>
  <si>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</si>
  <si>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</si>
  <si>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</si>
  <si>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</si>
  <si>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</si>
  <si>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</si>
  <si>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</si>
  <si>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</si>
  <si>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</si>
  <si>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</si>
  <si>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</si>
  <si>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</si>
  <si>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</si>
  <si>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</si>
  <si>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</si>
  <si>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</si>
  <si>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</si>
  <si>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</si>
  <si>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</si>
  <si>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</si>
  <si>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</si>
  <si>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</si>
  <si>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</si>
  <si>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</si>
  <si>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</si>
  <si>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</si>
  <si>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</si>
  <si>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</si>
  <si>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</si>
  <si>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</si>
  <si>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</si>
  <si>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</si>
  <si>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</si>
  <si>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</si>
  <si>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</si>
  <si>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</si>
  <si>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</si>
  <si>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</si>
  <si>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</si>
  <si>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</si>
  <si>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</si>
  <si>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</si>
  <si>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</si>
  <si>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</si>
  <si>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</si>
  <si>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</si>
  <si>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</si>
  <si>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</si>
  <si>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</si>
  <si>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</si>
  <si>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</si>
  <si>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</si>
  <si>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</si>
  <si>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</si>
  <si>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</si>
  <si>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</si>
  <si>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</si>
  <si>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</si>
  <si>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</si>
  <si>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</si>
  <si>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</si>
  <si>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</si>
  <si>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</si>
  <si>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</si>
  <si>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</si>
  <si>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</si>
  <si>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</si>
  <si>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</si>
  <si>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</si>
  <si>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</si>
  <si>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</si>
  <si>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</si>
  <si>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</si>
  <si>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</si>
  <si>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</si>
  <si>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</si>
  <si>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</si>
  <si>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</si>
  <si>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</si>
  <si>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</si>
  <si>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</si>
  <si>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</si>
  <si>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</si>
  <si>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</si>
  <si>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</si>
  <si>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</si>
  <si>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</si>
  <si>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</si>
  <si>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</si>
  <si>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</si>
  <si>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</si>
  <si>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</si>
  <si>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</si>
  <si>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</si>
  <si>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</si>
  <si>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</si>
  <si>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</si>
  <si>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</si>
  <si>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</si>
  <si>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</si>
  <si>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</si>
  <si>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</si>
  <si>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</si>
  <si>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</si>
  <si>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</si>
  <si>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</si>
  <si>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</si>
  <si>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</si>
  <si>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</si>
  <si>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</si>
  <si>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</si>
  <si>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</si>
  <si>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</si>
  <si>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</si>
  <si>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</si>
  <si>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</si>
  <si>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</si>
  <si>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</si>
  <si>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</si>
  <si>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</si>
  <si>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</si>
  <si>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</si>
  <si>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</si>
  <si>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</si>
  <si>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</si>
  <si>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</si>
  <si>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</si>
  <si>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</si>
  <si>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</si>
  <si>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</si>
  <si>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</si>
  <si>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</si>
  <si>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</si>
  <si>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</si>
  <si>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</si>
  <si>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</si>
  <si>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</si>
  <si>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</si>
  <si>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</si>
  <si>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</si>
  <si>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</si>
  <si>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</si>
  <si>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</si>
  <si>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</si>
  <si>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</si>
  <si>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</si>
  <si>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</si>
  <si>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</si>
  <si>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</si>
  <si>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</si>
  <si>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</si>
  <si>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</si>
  <si>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</si>
  <si>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</si>
  <si>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</si>
  <si>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</si>
  <si>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</si>
  <si>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</si>
  <si>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</si>
  <si>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</si>
  <si>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</si>
  <si>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</si>
  <si>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</si>
  <si>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</si>
  <si>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</si>
  <si>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</si>
  <si>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</si>
  <si>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</si>
  <si>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</si>
  <si>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</si>
  <si>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</si>
  <si>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</si>
  <si>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</si>
  <si>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</si>
  <si>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</si>
  <si>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</si>
  <si>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</si>
  <si>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</si>
  <si>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</si>
  <si>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</si>
  <si>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</si>
  <si>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</si>
  <si>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</si>
  <si>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</si>
  <si>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</si>
  <si>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</si>
  <si>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</si>
  <si>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</si>
  <si>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</si>
  <si>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</si>
  <si>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</si>
  <si>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</si>
  <si>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</si>
  <si>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</si>
  <si>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</si>
  <si>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</si>
  <si>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</si>
  <si>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</si>
  <si>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</si>
  <si>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</si>
  <si>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</si>
  <si>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</si>
  <si>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</si>
  <si>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</si>
  <si>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</si>
  <si>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</si>
  <si>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</si>
  <si>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</si>
  <si>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</si>
  <si>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</si>
  <si>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</si>
  <si>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</si>
  <si>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</si>
  <si>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</si>
  <si>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</si>
  <si>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</si>
  <si>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</si>
  <si>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</si>
  <si>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</si>
  <si>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</si>
  <si>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</si>
  <si>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</si>
  <si>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</si>
  <si>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</si>
  <si>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</si>
  <si>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</si>
  <si>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</si>
  <si>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</si>
  <si>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</si>
  <si>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</si>
  <si>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</si>
  <si>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</si>
  <si>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</si>
  <si>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</si>
  <si>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</si>
  <si>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</si>
  <si>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</si>
  <si>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</si>
  <si>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</si>
  <si>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</si>
  <si>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</si>
  <si>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</si>
  <si>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</si>
  <si>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</si>
  <si>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</si>
  <si>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</si>
  <si>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</si>
  <si>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</si>
  <si>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</si>
  <si>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</si>
  <si>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</si>
  <si>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</si>
  <si>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</si>
  <si>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</si>
  <si>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</si>
  <si>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</si>
  <si>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</si>
  <si>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</si>
  <si>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</si>
  <si>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</si>
  <si>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</si>
  <si>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</si>
  <si>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</si>
  <si>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</si>
  <si>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</si>
  <si>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</si>
  <si>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</si>
  <si>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</si>
  <si>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</si>
  <si>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</si>
  <si>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</si>
  <si>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</si>
  <si>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</si>
  <si>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</si>
  <si>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</si>
  <si>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</si>
  <si>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</si>
  <si>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</si>
  <si>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</si>
  <si>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</si>
  <si>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</si>
  <si>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</si>
  <si>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</si>
  <si>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</si>
  <si>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</si>
  <si>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</si>
  <si>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</si>
  <si>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</si>
  <si>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</si>
  <si>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</si>
  <si>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</si>
  <si>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</si>
  <si>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</si>
  <si>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</si>
  <si>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</si>
  <si>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</si>
  <si>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</si>
  <si>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</si>
  <si>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</si>
  <si>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</si>
  <si>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</si>
  <si>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</si>
  <si>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</si>
  <si>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</si>
  <si>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</si>
  <si>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</si>
  <si>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</si>
  <si>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</si>
  <si>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</si>
  <si>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</si>
  <si>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</si>
  <si>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</si>
  <si>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</si>
  <si>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</si>
  <si>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</si>
  <si>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</si>
  <si>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</si>
  <si>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</si>
  <si>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</si>
  <si>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</si>
  <si>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</si>
  <si>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</si>
  <si>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</si>
  <si>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</si>
  <si>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</si>
  <si>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</si>
  <si>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</si>
  <si>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</si>
  <si>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</si>
  <si>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</si>
  <si>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</si>
  <si>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</si>
  <si>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</si>
  <si>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</si>
  <si>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</si>
  <si>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</si>
  <si>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</si>
  <si>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</si>
  <si>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</si>
  <si>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</si>
  <si>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</si>
  <si>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</si>
  <si>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</si>
  <si>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</si>
  <si>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</si>
  <si>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</si>
  <si>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</si>
  <si>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</si>
  <si>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</si>
  <si>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</si>
  <si>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</si>
  <si>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</si>
  <si>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</si>
  <si>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</si>
  <si>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</si>
  <si>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</si>
  <si>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</si>
  <si>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</si>
  <si>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</si>
  <si>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</si>
  <si>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</si>
  <si>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</si>
  <si>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</si>
  <si>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</si>
  <si>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</si>
  <si>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</si>
  <si>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</si>
  <si>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</si>
  <si>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</si>
  <si>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</si>
  <si>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</si>
  <si>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</si>
  <si>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</si>
  <si>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</si>
  <si>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</si>
  <si>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</si>
  <si>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</si>
  <si>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</si>
  <si>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</si>
  <si>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</si>
  <si>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</si>
  <si>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</si>
  <si>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</si>
  <si>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</si>
  <si>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</si>
  <si>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</si>
  <si>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</si>
  <si>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</si>
  <si>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</si>
  <si>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</si>
  <si>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</si>
  <si>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</si>
  <si>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</si>
  <si>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</si>
  <si>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</si>
  <si>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</si>
  <si>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</si>
  <si>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</si>
  <si>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</si>
  <si>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</si>
  <si>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</si>
  <si>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</si>
  <si>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</si>
  <si>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</si>
  <si>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</si>
  <si>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</si>
  <si>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</si>
  <si>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</si>
  <si>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</si>
  <si>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</si>
  <si>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</si>
  <si>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</si>
  <si>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</si>
  <si>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</si>
  <si>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</si>
  <si>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</si>
  <si>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</si>
  <si>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</si>
  <si>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</si>
  <si>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</si>
  <si>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</si>
  <si>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</si>
  <si>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</si>
  <si>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</si>
  <si>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</si>
  <si>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</si>
  <si>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</si>
  <si>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</si>
  <si>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</si>
  <si>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</si>
  <si>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</si>
  <si>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</si>
  <si>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</si>
  <si>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</si>
  <si>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</si>
  <si>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</si>
  <si>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</si>
  <si>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</si>
  <si>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</si>
  <si>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</si>
  <si>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</si>
  <si>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</si>
  <si>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</si>
  <si>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</si>
  <si>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</si>
  <si>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</si>
  <si>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</si>
  <si>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</si>
  <si>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</si>
  <si>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</si>
  <si>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</si>
  <si>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</si>
  <si>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</si>
  <si>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</si>
  <si>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</si>
  <si>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</si>
  <si>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</si>
  <si>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</si>
  <si>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</si>
  <si>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</si>
  <si>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</si>
  <si>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</si>
  <si>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</si>
  <si>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</si>
  <si>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</si>
  <si>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</si>
  <si>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</si>
  <si>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</si>
  <si>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</si>
  <si>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</si>
  <si>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</si>
  <si>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</si>
  <si>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</si>
  <si>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</si>
  <si>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</si>
  <si>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</si>
  <si>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</si>
  <si>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</si>
  <si>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</si>
  <si>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</si>
  <si>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</si>
  <si>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</si>
  <si>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</si>
  <si>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</si>
  <si>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</si>
  <si>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</si>
  <si>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</si>
  <si>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</si>
  <si>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</si>
  <si>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</si>
  <si>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</si>
  <si>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</si>
  <si>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</si>
  <si>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</si>
  <si>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</si>
  <si>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</si>
  <si>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</si>
  <si>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</si>
  <si>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</si>
  <si>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</si>
  <si>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</si>
  <si>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</si>
  <si>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</si>
  <si>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</si>
  <si>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</si>
  <si>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</si>
  <si>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</si>
  <si>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</si>
  <si>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</si>
  <si>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</si>
  <si>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</si>
  <si>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</si>
  <si>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</si>
  <si>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</si>
  <si>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</si>
  <si>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</si>
  <si>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</si>
  <si>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</si>
  <si>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</si>
  <si>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</si>
  <si>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</si>
  <si>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</si>
  <si>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</si>
  <si>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</si>
  <si>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</si>
  <si>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</si>
  <si>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</si>
  <si>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</si>
  <si>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</si>
  <si>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</si>
  <si>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</si>
  <si>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</si>
  <si>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</si>
  <si>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</si>
  <si>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</si>
  <si>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</si>
  <si>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</si>
  <si>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</si>
  <si>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</si>
  <si>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</si>
  <si>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</si>
  <si>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</si>
  <si>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</si>
  <si>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</si>
  <si>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</si>
  <si>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</si>
  <si>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</si>
  <si>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</si>
  <si>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</si>
  <si>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</si>
  <si>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</si>
  <si>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</si>
  <si>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</si>
  <si>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</si>
  <si>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</si>
  <si>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</si>
  <si>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</si>
  <si>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</si>
  <si>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</si>
  <si>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</si>
  <si>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</si>
  <si>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</si>
  <si>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</si>
  <si>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</si>
  <si>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</si>
  <si>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</si>
  <si>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</si>
  <si>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</si>
  <si>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</si>
  <si>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</si>
  <si>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</si>
  <si>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</si>
  <si>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</si>
  <si>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</si>
  <si>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</si>
  <si>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</si>
  <si>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</si>
  <si>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</si>
  <si>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</si>
  <si>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</si>
  <si>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</si>
  <si>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</si>
  <si>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</si>
  <si>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</si>
  <si>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</si>
  <si>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</si>
  <si>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</si>
  <si>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</si>
  <si>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</si>
  <si>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</si>
  <si>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</si>
  <si>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</si>
  <si>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</si>
  <si>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</si>
  <si>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</si>
  <si>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</si>
  <si>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</si>
  <si>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</si>
  <si>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</si>
  <si>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</si>
  <si>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</si>
  <si>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</si>
  <si>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</si>
  <si>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</si>
  <si>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</si>
  <si>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</si>
  <si>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</si>
  <si>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</si>
  <si>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</si>
  <si>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</si>
  <si>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</si>
  <si>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</si>
  <si>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</si>
  <si>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</si>
  <si>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</si>
  <si>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</si>
  <si>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</si>
  <si>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</si>
  <si>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</si>
  <si>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</si>
  <si>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</si>
  <si>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</si>
  <si>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</si>
  <si>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</si>
  <si>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</si>
  <si>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</si>
  <si>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</si>
  <si>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</si>
  <si>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</si>
  <si>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</si>
  <si>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</si>
  <si>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</si>
  <si>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</si>
  <si>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</si>
  <si>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</si>
  <si>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</si>
  <si>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</si>
  <si>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</si>
  <si>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</si>
  <si>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</si>
  <si>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</si>
  <si>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</si>
  <si>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</si>
  <si>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</si>
  <si>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</si>
  <si>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</si>
  <si>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</si>
  <si>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</si>
  <si>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</si>
  <si>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</si>
  <si>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</si>
  <si>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</si>
  <si>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</si>
  <si>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</si>
  <si>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</si>
  <si>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</si>
  <si>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</si>
  <si>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</si>
  <si>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</si>
  <si>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</si>
  <si>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</si>
  <si>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</si>
  <si>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</si>
  <si>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</si>
  <si>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</si>
  <si>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</si>
  <si>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</si>
  <si>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</si>
  <si>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</si>
  <si>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</si>
  <si>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</si>
  <si>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</si>
  <si>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</si>
  <si>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</si>
  <si>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</si>
  <si>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</si>
  <si>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</si>
  <si>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</si>
  <si>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</si>
  <si>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</si>
  <si>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</si>
  <si>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</si>
  <si>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</si>
  <si>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</si>
  <si>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</si>
  <si>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</si>
  <si>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</si>
  <si>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</si>
  <si>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</si>
  <si>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</si>
  <si>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</si>
  <si>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</si>
  <si>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</si>
  <si>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</si>
  <si>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</si>
  <si>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</si>
  <si>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</si>
  <si>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</si>
  <si>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</si>
  <si>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</si>
  <si>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</si>
  <si>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</si>
  <si>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</si>
  <si>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</si>
  <si>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</si>
  <si>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</si>
  <si>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</si>
  <si>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</si>
  <si>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</si>
  <si>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</si>
  <si>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</si>
  <si>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</si>
  <si>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</si>
  <si>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</si>
  <si>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</si>
  <si>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</si>
  <si>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</si>
  <si>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</si>
  <si>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</si>
  <si>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</si>
  <si>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</si>
  <si>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</si>
  <si>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</si>
  <si>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</si>
  <si>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</si>
  <si>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</si>
  <si>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</si>
  <si>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</si>
  <si>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</si>
  <si>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</si>
  <si>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</si>
  <si>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</si>
  <si>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</si>
  <si>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</si>
  <si>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</si>
  <si>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</si>
  <si>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</si>
  <si>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</si>
  <si>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</si>
  <si>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</si>
  <si>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</si>
  <si>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</si>
  <si>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</si>
  <si>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</si>
  <si>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</si>
  <si>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</si>
  <si>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</si>
  <si>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</si>
  <si>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</si>
  <si>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</si>
  <si>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</si>
  <si>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</si>
  <si>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</si>
  <si>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</si>
  <si>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</si>
  <si>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</si>
  <si>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</si>
  <si>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</si>
  <si>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</si>
  <si>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</si>
  <si>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</si>
  <si>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</si>
  <si>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</si>
  <si>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</si>
  <si>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</si>
  <si>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</si>
  <si>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</si>
  <si>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</si>
  <si>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</si>
  <si>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</si>
  <si>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</si>
  <si>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</si>
  <si>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</si>
  <si>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</si>
  <si>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</si>
  <si>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</si>
  <si>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</si>
  <si>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</si>
  <si>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</si>
  <si>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</si>
  <si>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</si>
  <si>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</si>
  <si>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</si>
  <si>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</si>
  <si>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</si>
  <si>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</si>
  <si>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</si>
  <si>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</si>
  <si>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</si>
  <si>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</si>
  <si>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</si>
  <si>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</si>
  <si>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</si>
  <si>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</si>
  <si>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</si>
  <si>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</si>
  <si>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</si>
  <si>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</si>
  <si>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</si>
  <si>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</si>
  <si>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</si>
  <si>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</si>
  <si>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</si>
  <si>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</si>
  <si>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</si>
  <si>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</si>
  <si>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</si>
  <si>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</si>
  <si>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</si>
  <si>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</si>
  <si>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</si>
  <si>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</si>
  <si>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</si>
  <si>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</si>
  <si>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</si>
  <si>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</si>
  <si>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</si>
  <si>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</si>
  <si>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</si>
  <si>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</si>
  <si>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</si>
  <si>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</si>
  <si>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</si>
  <si>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</si>
  <si>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</si>
  <si>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</si>
  <si>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</si>
  <si>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</si>
  <si>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</si>
  <si>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</si>
  <si>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</si>
  <si>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</si>
  <si>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</si>
  <si>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</si>
  <si>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</si>
  <si>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</si>
  <si>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</si>
  <si>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</si>
  <si>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</si>
  <si>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</si>
  <si>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</si>
  <si>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</si>
  <si>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</si>
  <si>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</si>
  <si>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</si>
  <si>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</si>
  <si>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</si>
  <si>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</si>
  <si>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</si>
  <si>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</si>
  <si>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</si>
  <si>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</si>
  <si>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</si>
  <si>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</si>
  <si>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</si>
  <si>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</si>
  <si>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</si>
  <si>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</si>
  <si>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</si>
  <si>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</si>
  <si>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</si>
  <si>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</si>
  <si>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</si>
  <si>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</si>
  <si>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</si>
  <si>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</si>
  <si>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</si>
  <si>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</si>
  <si>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</si>
  <si>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</si>
  <si>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</si>
  <si>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</si>
  <si>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</si>
  <si>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</si>
  <si>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</si>
  <si>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</si>
  <si>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</si>
  <si>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</si>
  <si>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</si>
  <si>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</si>
  <si>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</si>
  <si>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</si>
  <si>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</si>
  <si>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</si>
  <si>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</si>
  <si>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</si>
  <si>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</si>
  <si>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</si>
  <si>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</si>
  <si>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</si>
  <si>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</si>
  <si>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</si>
  <si>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</si>
  <si>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</si>
  <si>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</si>
  <si>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</si>
  <si>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</si>
  <si>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</si>
  <si>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</si>
  <si>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</si>
  <si>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</si>
  <si>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</si>
  <si>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</si>
  <si>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</si>
  <si>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</si>
  <si>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</si>
  <si>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</si>
  <si>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</si>
  <si>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</si>
  <si>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</si>
  <si>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</si>
  <si>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</si>
  <si>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</si>
  <si>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</si>
  <si>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</si>
  <si>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</si>
  <si>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</si>
  <si>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</si>
  <si>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</si>
  <si>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</si>
  <si>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</si>
  <si>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</si>
  <si>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</si>
  <si>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</si>
  <si>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</si>
  <si>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</si>
  <si>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</si>
  <si>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</si>
  <si>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</si>
  <si>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</si>
  <si>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</si>
  <si>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</si>
  <si>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</si>
  <si>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</si>
  <si>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</si>
  <si>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</si>
  <si>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</si>
  <si>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</si>
  <si>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</si>
  <si>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</si>
  <si>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</si>
  <si>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</si>
  <si>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</si>
  <si>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</si>
  <si>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</si>
  <si>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</si>
  <si>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</si>
  <si>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</si>
  <si>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</si>
  <si>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</si>
  <si>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</si>
  <si>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</si>
  <si>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</si>
  <si>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</si>
  <si>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</si>
  <si>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</si>
  <si>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</si>
  <si>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</si>
  <si>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</si>
  <si>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</si>
  <si>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</si>
  <si>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</si>
  <si>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</si>
  <si>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</si>
  <si>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</si>
  <si>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</si>
  <si>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</si>
  <si>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</si>
  <si>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</si>
  <si>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</si>
  <si>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</si>
  <si>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</si>
  <si>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</si>
  <si>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</si>
  <si>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</si>
  <si>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</si>
  <si>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</si>
  <si>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</si>
  <si>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</si>
  <si>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</si>
  <si>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</si>
  <si>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</si>
  <si>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</si>
  <si>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</si>
  <si>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</si>
  <si>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</si>
  <si>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</si>
  <si>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</si>
  <si>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</si>
  <si>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</si>
  <si>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</si>
  <si>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</si>
  <si>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</si>
  <si>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</si>
  <si>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</si>
  <si>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</si>
  <si>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</si>
  <si>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</si>
  <si>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</si>
  <si>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</si>
  <si>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</si>
  <si>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</si>
  <si>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</si>
  <si>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</si>
  <si>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</si>
  <si>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</si>
  <si>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</si>
  <si>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</si>
  <si>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</si>
  <si>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</si>
  <si>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</si>
  <si>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</si>
  <si>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</si>
  <si>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</si>
  <si>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</si>
  <si>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</si>
  <si>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</si>
  <si>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</si>
  <si>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</si>
  <si>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</si>
  <si>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</si>
  <si>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</si>
  <si>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</si>
  <si>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</si>
  <si>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</si>
  <si>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</si>
  <si>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</si>
  <si>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</si>
  <si>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</si>
  <si>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</si>
  <si>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</si>
  <si>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</si>
  <si>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</si>
  <si>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</si>
  <si>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</si>
  <si>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</si>
  <si>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</si>
  <si>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</si>
  <si>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</si>
  <si>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</si>
  <si>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</si>
  <si>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</si>
  <si>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</si>
  <si>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</si>
  <si>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</si>
  <si>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</si>
  <si>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</si>
  <si>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</si>
  <si>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</si>
  <si>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</si>
  <si>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</si>
  <si>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</si>
  <si>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</si>
  <si>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</si>
  <si>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</si>
  <si>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</si>
  <si>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</si>
  <si>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</si>
  <si>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</si>
  <si>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</si>
  <si>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</si>
  <si>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</si>
  <si>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</si>
  <si>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</si>
  <si>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</si>
  <si>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</si>
  <si>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</si>
  <si>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</si>
  <si>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</si>
  <si>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</si>
  <si>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</si>
  <si>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</si>
  <si>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</si>
  <si>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</si>
  <si>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</si>
  <si>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</si>
  <si>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</si>
  <si>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</si>
  <si>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</si>
  <si>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</si>
  <si>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</si>
  <si>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</si>
  <si>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</si>
  <si>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</si>
  <si>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</si>
  <si>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</si>
  <si>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</si>
  <si>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</si>
  <si>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</si>
  <si>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</si>
  <si>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</si>
  <si>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</si>
  <si>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</si>
  <si>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</si>
  <si>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</si>
  <si>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</si>
  <si>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</si>
  <si>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</si>
  <si>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</si>
  <si>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</si>
  <si>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</si>
  <si>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</si>
  <si>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</si>
  <si>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</si>
  <si>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</si>
  <si>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</si>
  <si>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</si>
  <si>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</si>
  <si>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</si>
  <si>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</si>
  <si>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</si>
  <si>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</si>
  <si>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</si>
  <si>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</si>
  <si>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</si>
  <si>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</si>
  <si>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</si>
  <si>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</si>
  <si>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</si>
  <si>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</si>
  <si>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</si>
  <si>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</si>
  <si>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</si>
  <si>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</si>
  <si>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</si>
  <si>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</si>
  <si>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</si>
  <si>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</si>
  <si>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</si>
  <si>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</si>
  <si>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</si>
  <si>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</si>
  <si>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</si>
  <si>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</si>
  <si>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</si>
  <si>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</si>
  <si>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</si>
  <si>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</si>
  <si>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</si>
  <si>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</si>
  <si>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</si>
  <si>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</si>
  <si>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</si>
  <si>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</si>
  <si>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</si>
  <si>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</si>
  <si>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</si>
  <si>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</si>
  <si>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</si>
  <si>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</si>
  <si>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</si>
  <si>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</si>
  <si>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</si>
  <si>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</si>
  <si>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</si>
  <si>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</si>
  <si>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</si>
  <si>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</si>
  <si>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</si>
  <si>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</si>
  <si>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</si>
  <si>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</si>
  <si>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</si>
  <si>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</si>
  <si>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</si>
  <si>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</si>
  <si>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</si>
  <si>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</si>
  <si>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</si>
  <si>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</si>
  <si>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</si>
  <si>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</si>
  <si>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</si>
  <si>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</si>
  <si>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</si>
  <si>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</si>
  <si>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</si>
  <si>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</si>
  <si>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</si>
  <si>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</si>
  <si>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</si>
  <si>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</si>
  <si>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</si>
  <si>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</si>
  <si>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</si>
  <si>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</si>
  <si>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</si>
  <si>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</si>
  <si>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</si>
  <si>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</si>
  <si>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</si>
  <si>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</si>
  <si>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</si>
  <si>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</si>
  <si>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</si>
  <si>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</si>
  <si>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</si>
  <si>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</si>
  <si>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</si>
  <si>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</si>
  <si>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</si>
  <si>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</si>
  <si>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</si>
  <si>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</si>
  <si>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</si>
  <si>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</si>
  <si>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</si>
  <si>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</si>
  <si>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</si>
  <si>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</si>
  <si>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</si>
  <si>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</si>
  <si>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</si>
  <si>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</si>
  <si>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</si>
  <si>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</si>
  <si>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</si>
  <si>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</si>
  <si>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</si>
  <si>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</si>
  <si>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</si>
  <si>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</si>
  <si>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</si>
  <si>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</si>
  <si>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</si>
  <si>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</si>
  <si>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</si>
  <si>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</si>
  <si>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</si>
  <si>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</si>
  <si>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</si>
  <si>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</si>
  <si>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</si>
  <si>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</si>
  <si>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</si>
  <si>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</si>
  <si>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</si>
  <si>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</si>
  <si>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</si>
  <si>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</si>
  <si>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</si>
  <si>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</si>
  <si>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</si>
  <si>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</si>
  <si>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</si>
  <si>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</si>
  <si>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</si>
  <si>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</si>
  <si>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</si>
  <si>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</si>
  <si>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</si>
  <si>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</si>
  <si>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</si>
  <si>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</si>
  <si>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</si>
  <si>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</si>
  <si>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</si>
  <si>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</si>
  <si>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</si>
  <si>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</si>
  <si>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</si>
  <si>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</si>
  <si>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</si>
  <si>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</si>
  <si>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</si>
  <si>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</si>
  <si>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</si>
  <si>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</si>
  <si>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</si>
  <si>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</si>
  <si>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</si>
  <si>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</si>
  <si>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</si>
  <si>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</si>
  <si>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</si>
  <si>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</si>
  <si>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</si>
  <si>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</si>
  <si>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</si>
  <si>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</si>
  <si>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</si>
  <si>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</si>
  <si>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</si>
  <si>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</si>
  <si>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</si>
  <si>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</si>
  <si>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</si>
  <si>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</si>
  <si>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</si>
  <si>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</si>
  <si>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</si>
  <si>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</si>
  <si>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</si>
  <si>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</si>
  <si>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</si>
  <si>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</si>
  <si>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</si>
  <si>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</si>
  <si>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</si>
  <si>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</si>
  <si>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</si>
  <si>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</si>
  <si>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</si>
  <si>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</si>
  <si>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</si>
  <si>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</si>
  <si>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</si>
  <si>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</si>
  <si>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</si>
  <si>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</si>
  <si>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</si>
  <si>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</si>
  <si>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</si>
  <si>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</si>
  <si>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</si>
  <si>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</si>
  <si>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</si>
  <si>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</si>
  <si>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</si>
  <si>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</si>
  <si>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</si>
  <si>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</si>
  <si>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</si>
  <si>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</si>
  <si>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</si>
  <si>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</si>
  <si>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</si>
  <si>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</si>
  <si>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</si>
  <si>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</si>
  <si>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</si>
  <si>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</si>
  <si>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</si>
  <si>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</si>
  <si>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</si>
  <si>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</si>
  <si>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</si>
  <si>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</si>
  <si>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</si>
  <si>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</si>
  <si>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</si>
  <si>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</si>
  <si>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</si>
  <si>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</si>
  <si>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</si>
  <si>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</si>
  <si>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</si>
  <si>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</si>
  <si>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</si>
  <si>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</si>
  <si>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</si>
  <si>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</si>
  <si>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</si>
  <si>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</si>
  <si>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</si>
  <si>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</si>
  <si>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</si>
  <si>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</si>
  <si>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</si>
  <si>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</si>
  <si>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</si>
  <si>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</si>
  <si>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</si>
  <si>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</si>
  <si>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</si>
  <si>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</si>
  <si>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</si>
  <si>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</si>
  <si>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</si>
  <si>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</si>
  <si>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</si>
  <si>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</si>
  <si>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</si>
  <si>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</si>
  <si>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</si>
  <si>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</si>
  <si>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</si>
  <si>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</si>
  <si>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</si>
  <si>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</si>
  <si>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</si>
  <si>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</si>
  <si>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</si>
  <si>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</si>
  <si>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</si>
  <si>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</si>
  <si>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</si>
  <si>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</si>
  <si>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</si>
  <si>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</si>
  <si>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</si>
  <si>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</si>
  <si>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</si>
  <si>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</si>
  <si>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</si>
  <si>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</si>
  <si>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</si>
  <si>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</si>
  <si>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</si>
  <si>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</si>
  <si>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</si>
  <si>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</si>
  <si>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</si>
  <si>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</si>
  <si>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</si>
  <si>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</si>
  <si>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</si>
  <si>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</si>
  <si>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</si>
  <si>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</si>
  <si>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</si>
  <si>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</si>
  <si>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</si>
  <si>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</si>
  <si>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</si>
  <si>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</si>
  <si>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</si>
  <si>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</si>
  <si>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</si>
  <si>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</si>
  <si>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</si>
  <si>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</si>
  <si>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</si>
  <si>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</si>
  <si>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</si>
  <si>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</si>
  <si>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</si>
  <si>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</si>
  <si>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</si>
  <si>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</si>
  <si>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</si>
  <si>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</si>
  <si>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</si>
  <si>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</si>
  <si>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</si>
  <si>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</si>
  <si>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</si>
  <si>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</si>
  <si>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</si>
  <si>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</si>
  <si>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</si>
  <si>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</si>
  <si>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</si>
  <si>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</si>
  <si>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</si>
  <si>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</si>
  <si>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</si>
  <si>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</si>
  <si>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</si>
  <si>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</si>
  <si>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</si>
  <si>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</si>
  <si>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</si>
  <si>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</si>
  <si>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</si>
  <si>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</si>
  <si>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</si>
  <si>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</si>
  <si>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</si>
  <si>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</si>
  <si>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</si>
  <si>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</si>
  <si>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</si>
  <si>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</si>
  <si>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</si>
  <si>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</si>
  <si>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</si>
  <si>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</si>
  <si>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</si>
  <si>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</si>
  <si>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</si>
  <si>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</si>
  <si>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</si>
  <si>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</si>
  <si>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</si>
  <si>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</si>
  <si>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</si>
  <si>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</si>
  <si>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</si>
  <si>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</si>
  <si>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</si>
  <si>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</si>
  <si>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</si>
  <si>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</si>
  <si>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</si>
  <si>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</si>
  <si>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</si>
  <si>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</si>
  <si>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</si>
  <si>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</si>
  <si>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</si>
  <si>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</si>
  <si>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</si>
  <si>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</si>
  <si>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</si>
  <si>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</si>
  <si>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</si>
  <si>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</si>
  <si>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</si>
  <si>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</si>
  <si>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</si>
  <si>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</si>
  <si>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</si>
  <si>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</si>
  <si>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</si>
  <si>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</si>
  <si>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</si>
  <si>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</si>
  <si>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</si>
  <si>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</si>
  <si>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</si>
  <si>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</si>
  <si>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</si>
  <si>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</si>
  <si>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</si>
  <si>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</si>
  <si>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</si>
  <si>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</si>
  <si>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</si>
  <si>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</si>
  <si>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</si>
  <si>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</si>
  <si>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</si>
  <si>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</si>
  <si>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</si>
  <si>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</si>
  <si>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</si>
  <si>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</si>
  <si>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</si>
  <si>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</si>
  <si>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</si>
  <si>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</si>
  <si>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</si>
  <si>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</si>
  <si>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</si>
  <si>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</si>
  <si>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</si>
  <si>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</si>
  <si>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</si>
  <si>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</si>
  <si>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</si>
  <si>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</si>
  <si>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</si>
  <si>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</si>
  <si>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</si>
  <si>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</si>
  <si>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</si>
  <si>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</si>
  <si>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</si>
  <si>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</si>
  <si>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</si>
  <si>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</si>
  <si>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</si>
  <si>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</si>
  <si>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</si>
  <si>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</si>
  <si>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</si>
  <si>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</si>
  <si>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</si>
  <si>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</si>
  <si>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</si>
  <si>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</si>
  <si>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</si>
  <si>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</si>
  <si>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</si>
  <si>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</si>
  <si>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</si>
  <si>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</si>
  <si>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</si>
  <si>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</si>
  <si>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</si>
  <si>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</si>
  <si>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</si>
  <si>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</si>
  <si>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</si>
  <si>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</si>
  <si>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</si>
  <si>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</si>
  <si>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</si>
  <si>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</si>
  <si>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</si>
  <si>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</si>
  <si>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</si>
  <si>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</si>
  <si>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</si>
  <si>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</si>
  <si>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</si>
  <si>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</si>
  <si>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</si>
  <si>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</si>
  <si>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</si>
  <si>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</si>
  <si>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</si>
  <si>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</si>
  <si>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</si>
  <si>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</si>
  <si>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</si>
  <si>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</si>
  <si>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</si>
  <si>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</si>
  <si>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</si>
  <si>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</si>
  <si>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</si>
  <si>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</si>
  <si>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</si>
  <si>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</si>
  <si>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</si>
  <si>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</si>
  <si>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</si>
  <si>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</si>
  <si>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</si>
  <si>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</si>
  <si>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</si>
  <si>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</si>
  <si>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</si>
  <si>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</si>
  <si>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</si>
  <si>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</si>
  <si>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</si>
  <si>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</si>
  <si>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</si>
  <si>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</si>
  <si>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</si>
  <si>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</si>
  <si>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</si>
  <si>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</si>
  <si>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</si>
  <si>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</si>
  <si>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</si>
  <si>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</si>
  <si>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</si>
  <si>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</si>
  <si>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</si>
  <si>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</si>
  <si>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</si>
  <si>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</si>
  <si>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</si>
  <si>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</si>
  <si>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</si>
  <si>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</si>
  <si>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</si>
  <si>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</si>
  <si>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</si>
  <si>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</si>
  <si>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</si>
  <si>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</si>
  <si>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</si>
  <si>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</si>
  <si>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</si>
  <si>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</si>
  <si>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</si>
  <si>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</si>
  <si>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</si>
  <si>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</si>
  <si>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</si>
  <si>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</si>
  <si>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</si>
  <si>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</si>
  <si>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</si>
  <si>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</si>
  <si>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</si>
  <si>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</si>
  <si>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</si>
  <si>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</si>
  <si>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</si>
  <si>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</si>
  <si>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</si>
  <si>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</si>
  <si>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</si>
  <si>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</si>
  <si>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</si>
  <si>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</si>
  <si>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</si>
  <si>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</si>
  <si>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</si>
  <si>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</si>
  <si>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</si>
  <si>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</si>
  <si>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</si>
  <si>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</si>
  <si>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</si>
  <si>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</si>
  <si>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</si>
  <si>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</si>
  <si>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</si>
  <si>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</si>
  <si>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</si>
  <si>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</si>
  <si>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</si>
  <si>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</si>
  <si>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</si>
  <si>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</si>
  <si>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</si>
  <si>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</si>
  <si>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</si>
  <si>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</si>
  <si>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</si>
  <si>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</si>
  <si>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</si>
  <si>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</si>
  <si>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</si>
  <si>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</si>
  <si>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</si>
  <si>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</si>
  <si>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</si>
  <si>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</si>
  <si>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</si>
  <si>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</si>
  <si>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</si>
  <si>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</si>
  <si>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</si>
  <si>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</si>
  <si>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</si>
  <si>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</si>
  <si>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</si>
  <si>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</si>
  <si>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</si>
  <si>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</si>
  <si>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</si>
  <si>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</si>
  <si>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</si>
  <si>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</si>
  <si>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</si>
  <si>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</si>
  <si>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</si>
  <si>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</si>
  <si>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</si>
  <si>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</si>
  <si>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</si>
  <si>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</si>
  <si>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</si>
  <si>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</si>
  <si>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</si>
  <si>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</si>
  <si>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</si>
  <si>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</si>
  <si>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</si>
  <si>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</si>
  <si>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</si>
  <si>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</si>
  <si>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</si>
  <si>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</si>
  <si>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</si>
  <si>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</si>
  <si>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</si>
  <si>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</si>
  <si>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</si>
  <si>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</si>
  <si>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</si>
  <si>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</si>
  <si>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</si>
  <si>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</si>
  <si>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</si>
  <si>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</si>
  <si>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</si>
  <si>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</si>
  <si>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</si>
  <si>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</si>
  <si>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</si>
  <si>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</si>
  <si>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</si>
  <si>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</si>
  <si>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</si>
  <si>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</si>
  <si>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</si>
  <si>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</si>
  <si>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</si>
  <si>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</si>
  <si>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</si>
  <si>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</si>
  <si>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</si>
  <si>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</si>
  <si>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</si>
  <si>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</si>
  <si>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</si>
  <si>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</si>
  <si>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</si>
  <si>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</si>
  <si>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</si>
  <si>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</si>
  <si>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</si>
  <si>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</si>
  <si>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</si>
  <si>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</si>
  <si>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</si>
  <si>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</si>
  <si>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</si>
  <si>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</si>
  <si>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</si>
  <si>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</si>
  <si>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</si>
  <si>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</si>
  <si>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</si>
  <si>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</si>
  <si>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</si>
  <si>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</si>
  <si>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</si>
  <si>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</si>
  <si>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</si>
  <si>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</si>
  <si>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</si>
  <si>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</si>
  <si>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</si>
  <si>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</si>
  <si>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</si>
  <si>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</si>
  <si>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</si>
  <si>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</si>
  <si>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</si>
  <si>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</si>
  <si>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</si>
  <si>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</si>
  <si>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</si>
  <si>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</si>
  <si>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</si>
  <si>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</si>
  <si>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</si>
  <si>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</si>
  <si>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</si>
  <si>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</si>
  <si>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</si>
  <si>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</si>
  <si>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</si>
  <si>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</si>
  <si>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</si>
  <si>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</si>
  <si>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</si>
  <si>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</si>
  <si>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</si>
  <si>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</si>
  <si>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</si>
  <si>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</si>
  <si>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</si>
  <si>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</si>
  <si>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</si>
  <si>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</si>
  <si>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</si>
  <si>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</si>
  <si>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</si>
  <si>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</si>
  <si>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</si>
  <si>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</si>
  <si>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</si>
  <si>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</si>
  <si>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</si>
  <si>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</si>
  <si>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</si>
  <si>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</si>
  <si>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</si>
  <si>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</si>
  <si>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</si>
  <si>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</si>
  <si>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</si>
  <si>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</si>
  <si>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</si>
  <si>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</si>
  <si>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</si>
  <si>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</si>
  <si>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</si>
  <si>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</si>
  <si>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</si>
  <si>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</si>
  <si>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</si>
  <si>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</si>
  <si>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</si>
  <si>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</si>
  <si>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</si>
  <si>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</si>
  <si>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</si>
  <si>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</si>
  <si>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</si>
  <si>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</si>
  <si>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</si>
  <si>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</si>
  <si>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</si>
  <si>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</si>
  <si>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</si>
  <si>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</si>
  <si>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</si>
  <si>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</si>
  <si>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</si>
  <si>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</si>
  <si>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</si>
  <si>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</si>
  <si>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</si>
  <si>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</si>
  <si>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</si>
  <si>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</si>
  <si>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</si>
  <si>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</si>
  <si>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</si>
  <si>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</si>
  <si>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</si>
  <si>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</si>
  <si>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</si>
  <si>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</si>
  <si>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</si>
  <si>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</si>
  <si>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</si>
  <si>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</si>
  <si>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</si>
  <si>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</si>
  <si>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</si>
  <si>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</si>
  <si>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</si>
  <si>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</si>
  <si>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</si>
  <si>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</si>
  <si>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</si>
  <si>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</si>
  <si>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</si>
  <si>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</si>
  <si>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</si>
  <si>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</si>
  <si>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</si>
  <si>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</si>
  <si>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</si>
  <si>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</si>
  <si>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</si>
  <si>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</si>
  <si>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</si>
  <si>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</si>
  <si>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</si>
  <si>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</si>
  <si>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</si>
  <si>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</si>
  <si>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</si>
  <si>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</si>
  <si>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</si>
  <si>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</si>
  <si>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</si>
  <si>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</si>
  <si>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</si>
  <si>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</si>
  <si>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</si>
  <si>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</si>
  <si>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</si>
  <si>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</si>
  <si>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</si>
  <si>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</si>
  <si>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</si>
  <si>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</si>
  <si>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</si>
  <si>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</si>
  <si>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</si>
  <si>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</si>
  <si>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</si>
  <si>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</si>
  <si>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</si>
  <si>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</si>
  <si>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</si>
  <si>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</si>
  <si>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</si>
  <si>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</si>
  <si>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</si>
  <si>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</si>
  <si>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</si>
  <si>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</si>
  <si>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</si>
  <si>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</si>
  <si>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</si>
  <si>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</si>
  <si>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</si>
  <si>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</si>
  <si>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</si>
  <si>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</si>
  <si>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</si>
  <si>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</si>
  <si>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</si>
  <si>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</si>
  <si>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</si>
  <si>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</si>
  <si>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</si>
  <si>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</si>
  <si>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</si>
  <si>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</si>
  <si>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</si>
  <si>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</si>
  <si>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</si>
  <si>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</si>
  <si>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</si>
  <si>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</si>
  <si>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</si>
  <si>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</si>
  <si>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</si>
  <si>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</si>
  <si>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</si>
  <si>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</si>
  <si>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</si>
  <si>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</si>
  <si>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</si>
  <si>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</si>
  <si>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</si>
  <si>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</si>
  <si>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</si>
  <si>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</si>
  <si>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</si>
  <si>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</si>
  <si>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</si>
  <si>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</si>
  <si>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</si>
  <si>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</si>
  <si>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</si>
  <si>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</si>
  <si>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</si>
  <si>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</si>
  <si>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</si>
  <si>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</si>
  <si>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</si>
  <si>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</si>
  <si>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</si>
  <si>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</si>
  <si>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</si>
  <si>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</si>
  <si>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</si>
  <si>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</si>
  <si>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</si>
  <si>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</si>
  <si>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</si>
  <si>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</si>
  <si>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</si>
  <si>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</si>
  <si>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</si>
  <si>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</si>
  <si>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</si>
  <si>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</si>
  <si>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</si>
  <si>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</si>
  <si>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</si>
  <si>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</si>
  <si>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</si>
  <si>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</si>
  <si>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</si>
  <si>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</si>
  <si>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</si>
  <si>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</si>
  <si>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</si>
  <si>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</si>
  <si>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</si>
  <si>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</si>
  <si>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</si>
  <si>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</si>
  <si>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</si>
  <si>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</si>
  <si>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</si>
  <si>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</si>
  <si>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</si>
  <si>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</si>
  <si>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</si>
  <si>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</si>
  <si>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</si>
  <si>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</si>
  <si>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</si>
  <si>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</si>
  <si>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</si>
  <si>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</si>
  <si>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</si>
  <si>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</si>
  <si>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</si>
  <si>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</si>
  <si>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</si>
  <si>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</si>
  <si>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</si>
  <si>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</si>
  <si>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</si>
  <si>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</si>
  <si>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</si>
  <si>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</si>
  <si>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</si>
  <si>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</si>
  <si>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</si>
  <si>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</si>
  <si>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</si>
  <si>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</si>
  <si>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</si>
  <si>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</si>
  <si>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</si>
  <si>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</si>
  <si>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</si>
  <si>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</si>
  <si>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</si>
  <si>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</si>
  <si>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</si>
  <si>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</si>
  <si>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</si>
  <si>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</si>
  <si>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</si>
  <si>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</si>
  <si>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</si>
  <si>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</si>
  <si>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</si>
  <si>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</si>
  <si>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</si>
  <si>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</si>
  <si>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</si>
  <si>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</si>
  <si>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</si>
  <si>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</si>
  <si>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</si>
  <si>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</si>
  <si>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</si>
  <si>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</si>
  <si>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</si>
  <si>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</si>
  <si>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</si>
  <si>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</si>
  <si>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</si>
  <si>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</si>
  <si>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</si>
  <si>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</si>
  <si>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</si>
  <si>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</si>
  <si>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</si>
  <si>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</si>
  <si>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</si>
  <si>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</si>
  <si>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</si>
  <si>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</si>
  <si>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</si>
  <si>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</si>
  <si>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</si>
  <si>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</si>
  <si>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</si>
  <si>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</si>
  <si>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</si>
  <si>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</si>
  <si>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</si>
  <si>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</si>
  <si>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</si>
  <si>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</si>
  <si>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</si>
  <si>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</si>
  <si>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</si>
  <si>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</si>
  <si>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</si>
  <si>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</si>
  <si>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</si>
  <si>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</si>
  <si>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</si>
  <si>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</si>
  <si>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</si>
  <si>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</si>
  <si>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</si>
  <si>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</si>
  <si>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</si>
  <si>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</si>
  <si>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</si>
  <si>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</si>
  <si>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</si>
  <si>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</si>
  <si>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</si>
  <si>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</si>
  <si>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</si>
  <si>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</si>
  <si>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</si>
  <si>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</si>
  <si>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</si>
  <si>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</si>
  <si>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</si>
  <si>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</si>
  <si>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</si>
  <si>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</si>
  <si>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</si>
  <si>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</si>
  <si>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</si>
  <si>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</si>
  <si>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</si>
  <si>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</si>
  <si>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</si>
  <si>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</si>
  <si>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</si>
  <si>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</si>
  <si>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</si>
  <si>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</si>
  <si>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</si>
  <si>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</si>
  <si>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</si>
  <si>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</si>
  <si>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</si>
  <si>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</si>
  <si>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</si>
  <si>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</si>
  <si>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</si>
  <si>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</si>
  <si>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</si>
  <si>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</si>
  <si>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</si>
  <si>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</si>
  <si>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</si>
  <si>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</si>
  <si>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</si>
  <si>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</si>
  <si>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</si>
  <si>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</si>
  <si>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</si>
  <si>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</si>
  <si>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</si>
  <si>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</si>
  <si>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</si>
  <si>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</si>
  <si>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</si>
  <si>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</si>
  <si>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</si>
  <si>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</si>
  <si>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</si>
  <si>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</si>
  <si>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</si>
  <si>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</si>
  <si>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</si>
  <si>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</si>
  <si>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</si>
  <si>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</si>
  <si>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</si>
  <si>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</si>
  <si>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</si>
  <si>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</si>
  <si>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</si>
  <si>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</si>
  <si>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</si>
  <si>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</si>
  <si>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</si>
  <si>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</si>
  <si>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</si>
  <si>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</si>
  <si>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</si>
  <si>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</si>
  <si>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</si>
  <si>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</si>
  <si>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</si>
  <si>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</si>
  <si>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</si>
  <si>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</si>
  <si>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</si>
  <si>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</si>
  <si>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</si>
  <si>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</si>
  <si>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</si>
  <si>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</si>
  <si>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</si>
  <si>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</si>
  <si>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</si>
  <si>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</si>
  <si>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</si>
  <si>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</si>
  <si>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</si>
  <si>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</si>
  <si>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</si>
  <si>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</si>
  <si>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</si>
  <si>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</si>
  <si>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</si>
  <si>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</si>
  <si>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</si>
  <si>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</si>
  <si>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</si>
  <si>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</si>
  <si>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</si>
  <si>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</si>
  <si>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</si>
  <si>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</si>
  <si>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</si>
  <si>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</si>
  <si>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</si>
  <si>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</si>
  <si>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</si>
  <si>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</si>
  <si>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</si>
  <si>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</si>
  <si>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</si>
  <si>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</si>
  <si>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</si>
  <si>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</si>
  <si>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</si>
  <si>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</si>
  <si>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</si>
  <si>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</si>
  <si>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</si>
  <si>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</si>
  <si>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</si>
  <si>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</si>
  <si>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</si>
  <si>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</si>
  <si>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</si>
  <si>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</si>
  <si>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</si>
  <si>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</si>
  <si>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</si>
  <si>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</si>
  <si>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</si>
  <si>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</si>
  <si>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</si>
  <si>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</si>
  <si>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</si>
  <si>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</si>
  <si>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</si>
  <si>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</si>
  <si>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</si>
  <si>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</si>
  <si>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</si>
  <si>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</si>
  <si>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</si>
  <si>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</si>
  <si>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</si>
  <si>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</si>
  <si>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</si>
  <si>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</si>
  <si>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</si>
  <si>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</si>
  <si>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</si>
  <si>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</si>
  <si>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</si>
  <si>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</si>
  <si>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</si>
  <si>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</si>
  <si>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</si>
  <si>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</si>
  <si>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</si>
  <si>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</si>
  <si>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</si>
  <si>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</si>
  <si>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</si>
  <si>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</si>
  <si>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</si>
  <si>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</si>
  <si>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</si>
  <si>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</si>
  <si>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</si>
  <si>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</si>
  <si>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</si>
  <si>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</si>
  <si>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</si>
  <si>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</si>
  <si>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</si>
  <si>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</si>
  <si>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</si>
  <si>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</si>
  <si>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</si>
  <si>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</si>
  <si>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</si>
  <si>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</si>
  <si>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</si>
  <si>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</si>
  <si>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</si>
  <si>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</si>
  <si>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</si>
  <si>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</si>
  <si>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</si>
  <si>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</si>
  <si>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</si>
  <si>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</si>
  <si>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</si>
  <si>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</si>
  <si>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</si>
  <si>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</si>
  <si>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</si>
  <si>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</si>
  <si>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</si>
  <si>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</si>
  <si>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</si>
  <si>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</si>
  <si>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</si>
  <si>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</si>
  <si>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</si>
  <si>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</si>
  <si>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</si>
  <si>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</si>
  <si>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</si>
  <si>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</si>
  <si>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</si>
  <si>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</si>
  <si>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</si>
  <si>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</si>
  <si>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</si>
  <si>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</si>
  <si>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</si>
  <si>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</si>
  <si>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</si>
  <si>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</si>
  <si>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</si>
  <si>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</si>
  <si>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</si>
  <si>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</si>
  <si>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</si>
  <si>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</si>
  <si>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</si>
  <si>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</si>
  <si>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</si>
  <si>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</si>
  <si>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</si>
  <si>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</si>
  <si>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</si>
  <si>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</si>
  <si>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</si>
  <si>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</si>
  <si>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</si>
  <si>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</si>
  <si>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</si>
  <si>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</si>
  <si>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</si>
  <si>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</si>
  <si>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</si>
  <si>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</si>
  <si>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</si>
  <si>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</si>
  <si>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</si>
  <si>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</si>
  <si>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</si>
  <si>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</si>
  <si>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</si>
  <si>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</si>
  <si>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</si>
  <si>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</si>
  <si>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</si>
  <si>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</si>
  <si>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</si>
  <si>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</si>
  <si>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</si>
  <si>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</si>
  <si>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</si>
  <si>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</si>
  <si>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</si>
  <si>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</si>
  <si>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</si>
  <si>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</si>
  <si>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</si>
  <si>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</si>
  <si>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</si>
  <si>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</si>
  <si>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</si>
  <si>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</si>
  <si>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</si>
  <si>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</si>
  <si>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</si>
  <si>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</si>
  <si>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</si>
  <si>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</si>
  <si>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</si>
  <si>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</si>
  <si>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</si>
  <si>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</si>
  <si>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</si>
  <si>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</si>
  <si>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</si>
  <si>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</si>
  <si>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</si>
  <si>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</si>
  <si>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</si>
  <si>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</si>
  <si>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</si>
  <si>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</si>
  <si>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</si>
  <si>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</si>
  <si>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</si>
  <si>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</si>
  <si>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</si>
  <si>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</si>
  <si>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</si>
  <si>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</si>
  <si>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</si>
  <si>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</si>
  <si>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</si>
  <si>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</si>
  <si>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</si>
  <si>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</si>
  <si>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</si>
  <si>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</si>
  <si>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</si>
  <si>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</si>
  <si>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</si>
  <si>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</si>
  <si>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</si>
  <si>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</si>
  <si>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</si>
  <si>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</si>
  <si>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</si>
  <si>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</si>
  <si>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</si>
  <si>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</si>
  <si>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</si>
  <si>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</si>
  <si>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</si>
  <si>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</si>
  <si>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</si>
  <si>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</si>
  <si>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</si>
  <si>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</si>
  <si>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</si>
  <si>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</si>
  <si>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</si>
  <si>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</si>
  <si>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</si>
  <si>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</si>
  <si>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</si>
  <si>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</si>
  <si>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</si>
  <si>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</si>
  <si>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</si>
  <si>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</si>
  <si>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</si>
  <si>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</si>
  <si>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</si>
  <si>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</si>
  <si>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</si>
  <si>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</si>
  <si>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</si>
  <si>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</si>
  <si>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</si>
  <si>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</si>
  <si>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</si>
  <si>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</si>
  <si>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</si>
  <si>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</si>
  <si>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</si>
  <si>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</si>
  <si>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</si>
  <si>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</si>
  <si>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</si>
  <si>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</si>
  <si>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</si>
  <si>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</si>
  <si>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</si>
  <si>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</si>
  <si>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</si>
  <si>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</si>
  <si>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</si>
  <si>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</si>
  <si>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</si>
  <si>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</si>
  <si>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</si>
  <si>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</si>
  <si>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</si>
  <si>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</si>
  <si>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</si>
  <si>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</si>
  <si>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</si>
  <si>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</si>
  <si>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</si>
  <si>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</si>
  <si>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</si>
  <si>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</si>
  <si>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</si>
  <si>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</si>
  <si>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</si>
  <si>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</si>
  <si>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</si>
  <si>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</si>
  <si>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</si>
  <si>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</si>
  <si>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</si>
  <si>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</si>
  <si>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</si>
  <si>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</si>
  <si>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</si>
  <si>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</si>
  <si>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</si>
  <si>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</si>
  <si>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</si>
  <si>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</si>
  <si>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</si>
  <si>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</si>
  <si>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</si>
  <si>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</si>
  <si>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</si>
  <si>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</si>
  <si>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</si>
  <si>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</si>
  <si>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</si>
  <si>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</si>
  <si>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</si>
  <si>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</si>
  <si>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</si>
  <si>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</si>
  <si>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</si>
  <si>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</si>
  <si>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</si>
  <si>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</si>
  <si>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</si>
  <si>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</si>
  <si>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</si>
  <si>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</si>
  <si>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</si>
  <si>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</si>
  <si>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</si>
  <si>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</si>
  <si>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</si>
  <si>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</si>
  <si>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</si>
  <si>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</si>
  <si>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</si>
  <si>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</si>
  <si>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</si>
  <si>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</si>
  <si>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</si>
  <si>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</si>
  <si>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</si>
  <si>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</si>
  <si>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</si>
  <si>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</si>
  <si>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</si>
  <si>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</si>
  <si>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</si>
  <si>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</si>
  <si>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</si>
  <si>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</si>
  <si>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</si>
  <si>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</si>
  <si>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</si>
  <si>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</si>
  <si>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</si>
  <si>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</si>
  <si>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</si>
  <si>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</si>
  <si>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</si>
  <si>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</si>
  <si>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</si>
  <si>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</si>
  <si>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</si>
  <si>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</si>
  <si>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</si>
  <si>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</si>
  <si>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</si>
  <si>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</si>
  <si>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</si>
  <si>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</si>
  <si>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</si>
  <si>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</si>
  <si>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</si>
  <si>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</si>
  <si>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</si>
  <si>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</si>
  <si>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</si>
  <si>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</si>
  <si>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</si>
  <si>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</si>
  <si>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</si>
  <si>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</si>
  <si>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</si>
  <si>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</si>
  <si>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</si>
  <si>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</si>
  <si>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</si>
  <si>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</si>
  <si>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</si>
  <si>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</si>
  <si>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</si>
  <si>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</si>
  <si>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</si>
  <si>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</si>
  <si>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</si>
  <si>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</si>
  <si>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</si>
  <si>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</si>
  <si>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</si>
  <si>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</si>
  <si>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</si>
  <si>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</si>
  <si>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</si>
  <si>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</si>
  <si>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</si>
  <si>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</si>
  <si>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</si>
  <si>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</si>
  <si>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</si>
  <si>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</si>
  <si>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</si>
  <si>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</si>
  <si>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</si>
  <si>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</si>
  <si>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</si>
  <si>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</si>
  <si>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</si>
  <si>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</si>
  <si>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</si>
  <si>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</si>
  <si>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</si>
  <si>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</si>
  <si>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</si>
  <si>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</si>
  <si>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</si>
  <si>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</si>
  <si>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</si>
  <si>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</si>
  <si>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</si>
  <si>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</si>
  <si>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</si>
  <si>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</si>
  <si>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</si>
  <si>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</si>
  <si>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</si>
  <si>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</si>
  <si>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</si>
  <si>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</si>
  <si>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</si>
  <si>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</si>
  <si>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</si>
  <si>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</si>
  <si>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</si>
  <si>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</si>
  <si>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</si>
  <si>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</si>
  <si>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</si>
  <si>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</si>
  <si>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</si>
  <si>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</si>
  <si>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</si>
  <si>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</si>
  <si>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</si>
  <si>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</si>
  <si>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</si>
  <si>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</si>
  <si>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</si>
  <si>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</si>
  <si>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</si>
  <si>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</si>
  <si>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</si>
  <si>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</si>
  <si>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</si>
  <si>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</si>
  <si>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</si>
  <si>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</si>
  <si>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</si>
  <si>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</si>
  <si>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</si>
  <si>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</si>
  <si>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</si>
  <si>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</si>
  <si>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</si>
  <si>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</si>
  <si>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</si>
  <si>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</si>
  <si>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</si>
  <si>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</si>
  <si>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</si>
  <si>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</si>
  <si>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</si>
  <si>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</si>
  <si>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</si>
  <si>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</si>
  <si>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</si>
  <si>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</si>
  <si>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</si>
  <si>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</si>
  <si>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</si>
  <si>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</si>
  <si>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</si>
  <si>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</si>
  <si>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</si>
  <si>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</si>
  <si>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</si>
  <si>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</si>
  <si>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</si>
  <si>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</si>
  <si>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</si>
  <si>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</si>
  <si>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</si>
  <si>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</si>
  <si>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</si>
  <si>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</si>
  <si>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</si>
  <si>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</si>
  <si>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</si>
  <si>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</si>
  <si>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</si>
  <si>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</si>
  <si>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</si>
  <si>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</si>
  <si>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</si>
  <si>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</si>
  <si>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</si>
  <si>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</si>
  <si>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</si>
  <si>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</si>
  <si>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</si>
  <si>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</si>
  <si>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</si>
  <si>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</si>
  <si>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</si>
  <si>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</si>
  <si>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</si>
  <si>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</si>
  <si>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</si>
  <si>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</si>
  <si>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</si>
  <si>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</si>
  <si>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</si>
  <si>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</si>
  <si>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</si>
  <si>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</si>
  <si>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</si>
  <si>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</si>
  <si>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</si>
  <si>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</si>
  <si>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</si>
  <si>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</si>
  <si>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</si>
  <si>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</si>
  <si>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</si>
  <si>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</si>
  <si>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</si>
  <si>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</si>
  <si>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</si>
  <si>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</si>
  <si>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</si>
  <si>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</si>
  <si>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</si>
  <si>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</si>
  <si>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</si>
  <si>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</si>
  <si>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</si>
  <si>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</si>
  <si>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</si>
  <si>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</si>
  <si>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</si>
  <si>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</si>
  <si>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</si>
  <si>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</si>
  <si>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</si>
  <si>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</si>
  <si>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</si>
  <si>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</si>
  <si>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</si>
  <si>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</si>
  <si>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</si>
  <si>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</si>
  <si>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</si>
  <si>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</si>
  <si>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</si>
  <si>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</si>
  <si>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</si>
  <si>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</si>
  <si>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</si>
  <si>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</si>
  <si>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</si>
  <si>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</si>
  <si>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</si>
  <si>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</si>
  <si>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</si>
  <si>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</si>
  <si>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</si>
  <si>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</si>
  <si>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</si>
  <si>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</si>
  <si>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</si>
  <si>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</si>
  <si>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</si>
  <si>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</si>
  <si>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</si>
  <si>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</si>
  <si>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</si>
  <si>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</si>
  <si>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</si>
  <si>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</si>
  <si>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</si>
  <si>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</si>
  <si>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</si>
  <si>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</si>
  <si>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</si>
  <si>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</si>
  <si>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</si>
  <si>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</si>
  <si>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</si>
  <si>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</si>
  <si>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</si>
  <si>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</si>
  <si>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</si>
  <si>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</si>
  <si>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</si>
  <si>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</si>
  <si>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</si>
  <si>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</si>
  <si>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</si>
  <si>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</si>
  <si>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</si>
  <si>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</si>
  <si>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</si>
  <si>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</si>
  <si>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</si>
  <si>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</si>
  <si>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</si>
  <si>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</si>
  <si>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</si>
  <si>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</si>
  <si>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</si>
  <si>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</si>
  <si>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</si>
  <si>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</si>
  <si>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</si>
  <si>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</si>
  <si>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</si>
  <si>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</si>
  <si>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</si>
  <si>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</si>
  <si>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</si>
  <si>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</si>
  <si>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</si>
  <si>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</si>
  <si>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</si>
  <si>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</si>
  <si>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</si>
  <si>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</si>
  <si>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</si>
  <si>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</si>
  <si>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</si>
  <si>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</si>
  <si>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</si>
  <si>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</si>
  <si>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</si>
  <si>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</si>
  <si>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</si>
  <si>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</si>
  <si>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</si>
  <si>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</si>
  <si>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</si>
  <si>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</si>
  <si>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</si>
  <si>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</si>
  <si>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</si>
  <si>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</si>
  <si>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</si>
  <si>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</si>
  <si>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</si>
  <si>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</si>
  <si>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</si>
  <si>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</si>
  <si>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</si>
  <si>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</si>
  <si>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</si>
  <si>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</si>
  <si>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</si>
  <si>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</si>
  <si>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</si>
  <si>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</si>
  <si>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</si>
  <si>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</si>
  <si>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</si>
  <si>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</si>
  <si>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</si>
  <si>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</si>
  <si>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</si>
  <si>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</si>
  <si>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</si>
  <si>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</si>
  <si>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</si>
  <si>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</si>
  <si>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</si>
  <si>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</si>
  <si>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</si>
  <si>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</si>
  <si>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</si>
  <si>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</si>
  <si>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</si>
  <si>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</si>
  <si>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</si>
  <si>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</si>
  <si>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</si>
  <si>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</si>
  <si>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</si>
  <si>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</si>
  <si>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</si>
  <si>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</si>
  <si>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</si>
  <si>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</si>
  <si>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</si>
  <si>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</si>
  <si>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</si>
  <si>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</si>
  <si>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</si>
  <si>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</si>
  <si>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</si>
  <si>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</si>
  <si>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</si>
  <si>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</si>
  <si>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</si>
  <si>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</si>
  <si>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</si>
  <si>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</si>
  <si>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</si>
  <si>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</si>
  <si>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</si>
  <si>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</si>
  <si>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</si>
  <si>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</si>
  <si>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</si>
  <si>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</si>
  <si>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</si>
  <si>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</si>
  <si>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</si>
  <si>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</si>
  <si>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</si>
  <si>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</si>
  <si>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</si>
  <si>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</si>
  <si>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</si>
  <si>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</si>
  <si>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</si>
  <si>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</si>
  <si>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</si>
  <si>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</si>
  <si>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</si>
  <si>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</si>
  <si>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</si>
  <si>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</si>
  <si>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</si>
  <si>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</si>
  <si>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</si>
  <si>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</si>
  <si>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</si>
  <si>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</si>
  <si>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</si>
  <si>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</si>
  <si>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</si>
  <si>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</si>
  <si>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</si>
  <si>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</si>
  <si>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</si>
  <si>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</si>
  <si>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</si>
  <si>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</si>
  <si>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</si>
  <si>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</si>
  <si>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</si>
  <si>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</si>
  <si>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</si>
  <si>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</si>
  <si>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</si>
  <si>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</si>
  <si>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</si>
  <si>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</si>
  <si>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</si>
  <si>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</si>
  <si>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</si>
  <si>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</si>
  <si>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</si>
  <si>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</si>
  <si>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</si>
  <si>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</si>
  <si>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</si>
  <si>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</si>
  <si>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</si>
  <si>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</si>
  <si>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</si>
  <si>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</si>
  <si>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</si>
  <si>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</si>
  <si>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</si>
  <si>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</si>
  <si>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</si>
  <si>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</si>
  <si>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</si>
  <si>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</si>
  <si>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</si>
  <si>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</si>
  <si>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</si>
  <si>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</si>
  <si>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</si>
  <si>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</si>
  <si>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</si>
  <si>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</si>
  <si>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</si>
  <si>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</si>
  <si>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</si>
  <si>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</si>
  <si>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</si>
  <si>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</si>
  <si>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</si>
  <si>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</si>
  <si>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</si>
  <si>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</si>
  <si>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</si>
  <si>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</si>
  <si>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</si>
  <si>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</si>
  <si>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</si>
  <si>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</si>
  <si>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</si>
  <si>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</si>
  <si>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</si>
  <si>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</si>
  <si>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</si>
  <si>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</si>
  <si>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</si>
  <si>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</si>
  <si>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</si>
  <si>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</si>
  <si>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</si>
  <si>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</si>
  <si>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</si>
  <si>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</si>
  <si>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</si>
  <si>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</si>
  <si>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</si>
  <si>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</si>
  <si>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</si>
  <si>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</si>
  <si>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</si>
  <si>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</si>
  <si>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</si>
  <si>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</si>
  <si>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</si>
  <si>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</si>
  <si>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</si>
  <si>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</si>
  <si>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</si>
  <si>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</si>
  <si>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</si>
  <si>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</si>
  <si>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</si>
  <si>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</si>
  <si>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</si>
  <si>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</si>
  <si>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</si>
  <si>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</si>
  <si>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</si>
  <si>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</si>
  <si>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</si>
  <si>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</si>
  <si>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</si>
  <si>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</si>
  <si>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</si>
  <si>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</si>
  <si>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</si>
  <si>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</si>
  <si>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</si>
  <si>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</si>
  <si>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</si>
  <si>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</si>
  <si>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</si>
  <si>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</si>
  <si>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</si>
  <si>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</si>
  <si>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</si>
  <si>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</si>
  <si>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</si>
  <si>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</si>
  <si>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</si>
  <si>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</si>
  <si>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</si>
  <si>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</si>
  <si>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</si>
  <si>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</si>
  <si>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</si>
  <si>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</si>
  <si>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</si>
  <si>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</si>
  <si>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</si>
  <si>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</si>
  <si>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</si>
  <si>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</si>
  <si>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</si>
  <si>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</si>
  <si>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</si>
  <si>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</si>
  <si>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</si>
  <si>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</si>
  <si>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</si>
  <si>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</si>
  <si>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</si>
  <si>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</si>
  <si>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</si>
  <si>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</si>
  <si>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</si>
  <si>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</si>
  <si>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</si>
  <si>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</si>
  <si>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</si>
  <si>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</si>
  <si>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</si>
  <si>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</si>
  <si>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</si>
  <si>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</si>
  <si>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</si>
  <si>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</si>
  <si>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</si>
  <si>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</si>
  <si>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</si>
  <si>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</si>
  <si>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</si>
  <si>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</si>
  <si>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</si>
  <si>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</si>
  <si>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</si>
  <si>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</si>
  <si>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</si>
  <si>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</si>
  <si>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</si>
  <si>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</si>
  <si>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</si>
  <si>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</si>
  <si>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</si>
  <si>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</si>
  <si>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</si>
  <si>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</si>
  <si>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</si>
  <si>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</si>
  <si>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</si>
  <si>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</si>
  <si>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</si>
  <si>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</si>
  <si>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</si>
  <si>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</si>
  <si>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</si>
  <si>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</si>
  <si>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</si>
  <si>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</si>
  <si>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</si>
  <si>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</si>
  <si>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</si>
  <si>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</si>
  <si>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</si>
  <si>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</si>
  <si>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</si>
  <si>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</si>
  <si>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</si>
  <si>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</si>
  <si>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</si>
  <si>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</si>
  <si>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</si>
  <si>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</si>
  <si>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</si>
  <si>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</si>
  <si>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</si>
  <si>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</si>
  <si>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</si>
  <si>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</si>
  <si>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</si>
  <si>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</si>
  <si>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</si>
  <si>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</si>
  <si>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</si>
  <si>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</si>
  <si>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</si>
  <si>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</si>
  <si>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</si>
  <si>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</si>
  <si>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</si>
  <si>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</si>
  <si>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</si>
  <si>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</si>
  <si>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</si>
  <si>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</si>
  <si>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</si>
  <si>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</si>
  <si>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</si>
  <si>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</si>
  <si>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</si>
  <si>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</si>
  <si>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</si>
  <si>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</si>
  <si>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</si>
  <si>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</si>
  <si>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</si>
  <si>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</si>
  <si>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</si>
  <si>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</si>
  <si>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</si>
  <si>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</si>
  <si>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</si>
  <si>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</si>
  <si>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</si>
  <si>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</si>
  <si>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</si>
  <si>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</si>
  <si>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</si>
  <si>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</si>
  <si>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</si>
  <si>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</si>
  <si>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</si>
  <si>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</si>
  <si>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</si>
  <si>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</si>
  <si>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</si>
  <si>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</si>
  <si>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</si>
  <si>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</si>
  <si>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</si>
  <si>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</si>
  <si>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</si>
  <si>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</si>
  <si>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</si>
  <si>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</si>
  <si>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</si>
  <si>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</si>
  <si>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</si>
  <si>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</si>
  <si>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</si>
  <si>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</si>
  <si>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</si>
  <si>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</si>
  <si>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</si>
  <si>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</si>
  <si>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</si>
  <si>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</si>
  <si>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</si>
  <si>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</si>
  <si>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</si>
  <si>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</si>
  <si>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</si>
  <si>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</si>
  <si>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</si>
  <si>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</si>
  <si>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</si>
  <si>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</si>
  <si>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</si>
  <si>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</si>
  <si>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</si>
  <si>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</si>
  <si>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</si>
  <si>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</si>
  <si>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</si>
  <si>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</si>
  <si>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</si>
  <si>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</si>
  <si>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</si>
  <si>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</si>
  <si>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</si>
  <si>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</si>
  <si>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</si>
  <si>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</si>
  <si>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</si>
  <si>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</si>
  <si>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</si>
  <si>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</si>
  <si>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</si>
  <si>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</si>
  <si>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</si>
  <si>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</si>
  <si>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</si>
  <si>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</si>
  <si>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</si>
  <si>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</si>
  <si>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</si>
  <si>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</si>
  <si>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</si>
  <si>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</si>
  <si>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</si>
  <si>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</si>
  <si>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</si>
  <si>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</si>
  <si>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</si>
  <si>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</si>
  <si>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</si>
  <si>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</si>
  <si>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</si>
  <si>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</si>
  <si>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</si>
  <si>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</si>
  <si>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</si>
  <si>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</si>
  <si>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</si>
  <si>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</si>
  <si>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</si>
  <si>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</si>
  <si>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</si>
  <si>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</si>
  <si>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</si>
  <si>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</si>
  <si>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</si>
  <si>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</si>
  <si>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</si>
  <si>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</si>
  <si>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</si>
  <si>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</si>
  <si>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</si>
  <si>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</si>
  <si>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</si>
  <si>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</si>
  <si>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</si>
  <si>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</si>
  <si>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</si>
  <si>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</si>
  <si>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</si>
  <si>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</si>
  <si>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</si>
  <si>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</si>
  <si>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</si>
  <si>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</si>
  <si>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</si>
  <si>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</si>
  <si>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</si>
  <si>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</si>
  <si>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</si>
  <si>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</si>
  <si>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</si>
  <si>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</si>
  <si>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</si>
  <si>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</si>
  <si>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</si>
  <si>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</si>
  <si>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</si>
  <si>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</si>
  <si>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</si>
  <si>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</si>
  <si>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</si>
  <si>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</si>
  <si>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</si>
  <si>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</si>
  <si>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</si>
  <si>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</si>
  <si>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</si>
  <si>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</si>
  <si>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</si>
  <si>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</si>
  <si>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</si>
  <si>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</si>
  <si>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</si>
  <si>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</si>
  <si>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</si>
  <si>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</si>
  <si>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</si>
  <si>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</si>
  <si>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</si>
  <si>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</si>
  <si>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</si>
  <si>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</si>
  <si>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</si>
  <si>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</si>
  <si>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</si>
  <si>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</si>
  <si>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</si>
  <si>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</si>
  <si>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</si>
  <si>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</si>
  <si>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</si>
  <si>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</si>
  <si>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</si>
  <si>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</si>
  <si>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</si>
  <si>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</si>
  <si>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</si>
  <si>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</si>
  <si>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</si>
  <si>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</si>
  <si>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</si>
  <si>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</si>
  <si>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</si>
  <si>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</si>
  <si>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</si>
  <si>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</si>
  <si>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</si>
  <si>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</si>
  <si>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</si>
  <si>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</si>
  <si>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</si>
  <si>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</si>
  <si>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</si>
  <si>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</si>
  <si>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</si>
  <si>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</si>
  <si>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</si>
  <si>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</si>
  <si>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</si>
  <si>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</si>
  <si>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</si>
  <si>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</si>
  <si>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</si>
  <si>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</si>
  <si>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</si>
  <si>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</si>
  <si>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</si>
  <si>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</si>
  <si>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</si>
  <si>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</si>
  <si>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</si>
  <si>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</si>
  <si>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</si>
  <si>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</si>
  <si>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</si>
  <si>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</si>
  <si>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</si>
  <si>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</si>
  <si>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</si>
  <si>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</si>
  <si>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</si>
  <si>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</si>
  <si>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</si>
  <si>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</si>
  <si>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</si>
  <si>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</si>
  <si>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</si>
  <si>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</si>
  <si>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</si>
  <si>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</si>
  <si>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</si>
  <si>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</si>
  <si>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</si>
  <si>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</si>
  <si>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</si>
  <si>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</si>
  <si>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</si>
  <si>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</si>
  <si>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</si>
  <si>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</si>
  <si>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</si>
  <si>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</si>
  <si>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</si>
  <si>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</si>
  <si>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</si>
  <si>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</si>
  <si>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</si>
  <si>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</si>
  <si>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</si>
  <si>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</si>
  <si>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</si>
  <si>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</si>
  <si>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</si>
  <si>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</si>
  <si>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</si>
  <si>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</si>
  <si>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</si>
  <si>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</si>
  <si>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</si>
  <si>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</si>
  <si>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</si>
  <si>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</si>
  <si>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</si>
  <si>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</si>
  <si>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</si>
  <si>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</si>
  <si>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</si>
  <si>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</si>
  <si>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</si>
  <si>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</si>
  <si>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</si>
  <si>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</si>
  <si>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</si>
  <si>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</si>
  <si>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</si>
  <si>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</si>
  <si>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</si>
  <si>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</si>
  <si>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</si>
  <si>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</si>
  <si>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</si>
  <si>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</si>
  <si>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</si>
  <si>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</si>
  <si>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</si>
  <si>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</si>
  <si>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</si>
  <si>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</si>
  <si>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</si>
  <si>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</si>
  <si>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</si>
  <si>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</si>
  <si>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</si>
  <si>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</si>
  <si>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</si>
  <si>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</si>
  <si>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</si>
  <si>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</si>
  <si>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</si>
  <si>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</si>
  <si>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</si>
  <si>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</si>
  <si>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</si>
  <si>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</si>
  <si>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</si>
  <si>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</si>
  <si>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</si>
  <si>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</si>
  <si>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</si>
  <si>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</si>
  <si>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</si>
  <si>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</si>
  <si>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</si>
  <si>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</si>
  <si>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</si>
  <si>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</si>
  <si>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</si>
  <si>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</si>
  <si>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</si>
  <si>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</si>
  <si>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</si>
  <si>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</si>
  <si>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</si>
  <si>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</si>
  <si>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</si>
  <si>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</si>
  <si>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</si>
  <si>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</si>
  <si>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</si>
  <si>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</si>
  <si>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</si>
  <si>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</si>
  <si>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</si>
  <si>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</si>
  <si>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</si>
  <si>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</si>
  <si>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</si>
  <si>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</si>
  <si>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</si>
  <si>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</si>
  <si>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</si>
  <si>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</si>
  <si>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</si>
  <si>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</si>
  <si>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</si>
  <si>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</si>
  <si>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</si>
  <si>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</si>
  <si>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</si>
  <si>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</si>
  <si>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</si>
  <si>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</si>
  <si>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</si>
  <si>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</si>
  <si>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</si>
  <si>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</si>
  <si>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</si>
  <si>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</si>
  <si>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</si>
  <si>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</si>
  <si>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</si>
  <si>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</si>
  <si>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</si>
  <si>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</si>
  <si>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</si>
  <si>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</si>
  <si>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</si>
  <si>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</si>
  <si>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</si>
  <si>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</si>
  <si>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</si>
  <si>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</si>
  <si>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</si>
  <si>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</si>
  <si>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</si>
  <si>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</si>
  <si>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</si>
  <si>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</si>
  <si>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</si>
  <si>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</si>
  <si>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</si>
  <si>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</si>
  <si>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</si>
  <si>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</si>
  <si>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</si>
  <si>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</si>
  <si>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</si>
  <si>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</si>
  <si>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</si>
  <si>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</si>
  <si>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</si>
  <si>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</si>
  <si>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</si>
  <si>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</si>
  <si>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</si>
  <si>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</si>
  <si>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</si>
  <si>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</si>
  <si>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</si>
  <si>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</si>
  <si>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</si>
  <si>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</si>
  <si>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</si>
  <si>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</si>
  <si>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</si>
  <si>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</si>
  <si>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</si>
  <si>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</si>
  <si>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</si>
  <si>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</si>
  <si>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</si>
  <si>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</si>
  <si>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</si>
  <si>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</si>
  <si>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</si>
  <si>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</si>
  <si>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</si>
  <si>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</si>
  <si>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</si>
  <si>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</si>
  <si>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</si>
  <si>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</si>
  <si>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</si>
  <si>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</si>
  <si>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</si>
  <si>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</si>
  <si>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</si>
  <si>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</si>
  <si>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</si>
  <si>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</si>
  <si>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</si>
  <si>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</si>
  <si>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</si>
  <si>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</si>
  <si>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</si>
  <si>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</si>
  <si>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</si>
  <si>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</si>
  <si>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</si>
  <si>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</si>
  <si>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</si>
  <si>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</si>
  <si>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</si>
  <si>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</si>
  <si>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</si>
  <si>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</si>
  <si>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</si>
  <si>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</si>
  <si>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</si>
  <si>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</si>
  <si>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</si>
  <si>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</si>
  <si>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</si>
  <si>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</si>
  <si>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</si>
  <si>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</si>
  <si>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</si>
  <si>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</si>
  <si>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</si>
  <si>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</si>
  <si>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</si>
  <si>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</si>
  <si>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</si>
  <si>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</si>
  <si>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</si>
  <si>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</si>
  <si>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</si>
  <si>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</si>
  <si>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</si>
  <si>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</si>
  <si>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</si>
  <si>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</si>
  <si>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</si>
  <si>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</si>
  <si>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</si>
  <si>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</si>
  <si>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</si>
  <si>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</si>
  <si>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</si>
  <si>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</si>
  <si>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</si>
  <si>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</si>
  <si>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</si>
  <si>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</si>
  <si>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</si>
  <si>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</si>
  <si>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</si>
  <si>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</si>
  <si>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</si>
  <si>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</si>
  <si>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</si>
  <si>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</si>
  <si>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</si>
  <si>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</si>
  <si>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</si>
  <si>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</si>
  <si>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</si>
  <si>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</si>
  <si>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</si>
  <si>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</si>
  <si>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</si>
  <si>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</si>
  <si>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</si>
  <si>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</si>
  <si>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</si>
  <si>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</si>
  <si>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</si>
  <si>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</si>
  <si>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</si>
  <si>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</si>
  <si>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</si>
  <si>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</si>
  <si>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</si>
  <si>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</si>
  <si>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</si>
  <si>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</si>
  <si>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</si>
  <si>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</si>
  <si>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</si>
  <si>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</si>
  <si>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</si>
  <si>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</si>
  <si>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</si>
  <si>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</si>
  <si>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</si>
  <si>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</si>
  <si>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</si>
  <si>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</si>
  <si>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</si>
  <si>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</si>
  <si>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</si>
  <si>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</si>
  <si>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</si>
  <si>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</si>
  <si>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</si>
  <si>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</si>
  <si>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</si>
  <si>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</si>
  <si>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</si>
  <si>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</si>
  <si>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</si>
  <si>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</si>
  <si>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</si>
  <si>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</si>
  <si>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</si>
  <si>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</si>
  <si>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</si>
  <si>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</si>
  <si>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</si>
  <si>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</si>
  <si>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</si>
  <si>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</si>
  <si>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</si>
  <si>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</si>
  <si>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</si>
  <si>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</si>
  <si>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</si>
  <si>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</si>
  <si>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</si>
  <si>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</si>
  <si>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</si>
  <si>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</si>
  <si>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</si>
  <si>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</si>
  <si>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</si>
  <si>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</si>
  <si>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</si>
  <si>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</si>
  <si>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</si>
  <si>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</si>
  <si>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</si>
  <si>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</si>
  <si>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</si>
  <si>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</si>
  <si>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</si>
  <si>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</si>
  <si>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</si>
  <si>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</si>
  <si>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</si>
  <si>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</si>
  <si>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</si>
  <si>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</si>
  <si>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</si>
  <si>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</si>
  <si>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</si>
  <si>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</si>
  <si>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</si>
  <si>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</si>
  <si>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</si>
  <si>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</si>
  <si>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</si>
  <si>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</si>
  <si>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</si>
  <si>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</si>
  <si>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</si>
  <si>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</si>
  <si>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</si>
  <si>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</si>
  <si>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</si>
  <si>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</si>
  <si>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</si>
  <si>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</si>
  <si>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</si>
  <si>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</si>
  <si>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</si>
  <si>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</si>
  <si>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</si>
  <si>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</si>
  <si>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</si>
  <si>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</si>
  <si>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</si>
  <si>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</si>
  <si>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</si>
  <si>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</si>
  <si>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</si>
  <si>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</si>
  <si>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</si>
  <si>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</si>
  <si>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</si>
  <si>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</si>
  <si>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</si>
  <si>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</si>
  <si>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</si>
  <si>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</si>
  <si>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</si>
  <si>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</si>
  <si>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</si>
  <si>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</si>
  <si>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</si>
  <si>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</si>
  <si>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</si>
  <si>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</si>
  <si>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</si>
  <si>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</si>
  <si>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</si>
  <si>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</si>
  <si>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</si>
  <si>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</si>
  <si>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</si>
  <si>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</si>
  <si>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</si>
  <si>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</si>
  <si>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</si>
  <si>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</si>
  <si>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</si>
  <si>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</si>
  <si>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</si>
  <si>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</si>
  <si>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</si>
  <si>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</si>
  <si>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</si>
  <si>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</si>
  <si>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</si>
  <si>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</si>
  <si>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</si>
  <si>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</si>
  <si>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</si>
  <si>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</si>
  <si>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</si>
  <si>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</si>
  <si>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</si>
  <si>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</si>
  <si>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</si>
  <si>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</si>
  <si>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</si>
  <si>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</si>
  <si>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</si>
  <si>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</si>
  <si>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</si>
  <si>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</si>
  <si>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</si>
  <si>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</si>
  <si>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</si>
  <si>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</si>
  <si>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</si>
  <si>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</si>
  <si>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</si>
  <si>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</si>
  <si>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</si>
  <si>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</si>
  <si>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</si>
  <si>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</si>
  <si>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</si>
  <si>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</si>
  <si>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</si>
  <si>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</si>
  <si>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</si>
  <si>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</si>
  <si>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</si>
  <si>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</si>
  <si>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</si>
  <si>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</si>
  <si>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</si>
  <si>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</si>
  <si>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</si>
  <si>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</si>
  <si>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</si>
  <si>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</si>
  <si>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</si>
  <si>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</si>
  <si>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</si>
  <si>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</si>
  <si>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</si>
  <si>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</si>
  <si>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</si>
  <si>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</si>
  <si>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</si>
  <si>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</si>
  <si>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</si>
  <si>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</si>
  <si>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</si>
  <si>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</si>
  <si>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</si>
  <si>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</si>
  <si>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</si>
  <si>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</si>
  <si>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</si>
  <si>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</si>
  <si>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</si>
  <si>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</si>
  <si>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</si>
  <si>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</si>
  <si>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</si>
  <si>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</si>
  <si>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</si>
  <si>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</si>
  <si>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</si>
  <si>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</si>
  <si>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</si>
  <si>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</si>
  <si>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</si>
  <si>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</si>
  <si>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</si>
  <si>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</si>
  <si>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</si>
  <si>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</si>
  <si>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</si>
  <si>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</si>
  <si>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</si>
  <si>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</si>
  <si>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</si>
  <si>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</si>
  <si>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</si>
  <si>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</si>
  <si>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</si>
  <si>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</si>
  <si>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</si>
  <si>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</si>
  <si>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</si>
  <si>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</si>
  <si>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</si>
  <si>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</si>
  <si>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</si>
  <si>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</si>
  <si>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</si>
  <si>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</si>
  <si>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</si>
  <si>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</si>
  <si>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</si>
  <si>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</si>
  <si>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</si>
  <si>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</si>
  <si>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</si>
  <si>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</si>
  <si>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</si>
  <si>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</si>
  <si>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</si>
  <si>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</si>
  <si>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</si>
  <si>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</si>
  <si>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</si>
  <si>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</si>
  <si>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</si>
  <si>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</si>
  <si>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</si>
  <si>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</si>
  <si>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</si>
  <si>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</si>
  <si>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</si>
  <si>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</si>
  <si>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</si>
  <si>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</si>
  <si>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</si>
  <si>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</si>
  <si>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</si>
  <si>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</si>
  <si>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</si>
  <si>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</si>
  <si>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</si>
  <si>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</si>
  <si>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</si>
  <si>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</si>
  <si>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</si>
  <si>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</si>
  <si>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</si>
  <si>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</si>
  <si>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</si>
  <si>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</si>
  <si>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</si>
  <si>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</si>
  <si>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</si>
  <si>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</si>
  <si>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</si>
  <si>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</si>
  <si>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</si>
  <si>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</si>
  <si>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</si>
  <si>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</si>
  <si>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</si>
  <si>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</si>
  <si>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</si>
  <si>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</si>
  <si>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</si>
  <si>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</si>
  <si>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</si>
  <si>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</si>
  <si>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</si>
  <si>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</si>
  <si>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</si>
  <si>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</si>
  <si>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</si>
  <si>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</si>
  <si>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</si>
  <si>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</si>
  <si>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</si>
  <si>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</si>
  <si>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</si>
  <si>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</si>
  <si>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</si>
  <si>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</si>
  <si>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</si>
  <si>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</si>
  <si>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</si>
  <si>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</si>
  <si>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</si>
  <si>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</si>
  <si>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</si>
  <si>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</si>
  <si>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</si>
  <si>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</si>
  <si>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</si>
  <si>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</si>
  <si>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</si>
  <si>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</si>
  <si>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</si>
  <si>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</si>
  <si>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</si>
  <si>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</si>
  <si>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</si>
  <si>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</si>
  <si>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</si>
  <si>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</si>
  <si>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</si>
  <si>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</si>
  <si>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</si>
  <si>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</si>
  <si>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</si>
  <si>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</si>
  <si>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</si>
  <si>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</si>
  <si>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</si>
  <si>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</si>
  <si>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</si>
  <si>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</si>
  <si>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</si>
  <si>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</si>
  <si>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</si>
  <si>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</si>
  <si>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</si>
  <si>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</si>
  <si>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</si>
  <si>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</si>
  <si>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</si>
  <si>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</si>
  <si>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</si>
  <si>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</si>
  <si>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</si>
  <si>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</si>
  <si>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</si>
  <si>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</si>
  <si>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</si>
  <si>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</si>
  <si>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</si>
  <si>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</si>
  <si>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</si>
  <si>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</si>
  <si>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</si>
  <si>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</si>
  <si>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</si>
  <si>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</si>
  <si>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</si>
  <si>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</si>
  <si>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</si>
  <si>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</si>
  <si>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</si>
  <si>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</si>
  <si>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</si>
  <si>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</si>
  <si>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</si>
  <si>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</si>
  <si>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</si>
  <si>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</si>
  <si>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</si>
  <si>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</si>
  <si>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</si>
  <si>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</si>
  <si>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</si>
  <si>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</si>
  <si>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</si>
  <si>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</si>
  <si>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</si>
  <si>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</si>
  <si>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</si>
  <si>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</si>
  <si>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</si>
  <si>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</si>
  <si>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</si>
  <si>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</si>
  <si>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</si>
  <si>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</si>
  <si>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</si>
  <si>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</si>
  <si>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</si>
  <si>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</si>
  <si>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</si>
  <si>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</si>
  <si>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</si>
  <si>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</si>
  <si>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</si>
  <si>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</si>
  <si>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</si>
  <si>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</si>
  <si>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</si>
  <si>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</si>
  <si>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</si>
  <si>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</si>
  <si>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</si>
  <si>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</si>
  <si>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</si>
  <si>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</si>
  <si>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</si>
  <si>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</si>
  <si>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</si>
  <si>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</si>
  <si>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</si>
  <si>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</si>
  <si>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</si>
  <si>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</si>
  <si>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</si>
  <si>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</si>
  <si>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</si>
  <si>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</si>
  <si>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</si>
  <si>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</si>
  <si>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</si>
  <si>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</si>
  <si>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</si>
  <si>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</si>
  <si>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</si>
  <si>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</si>
  <si>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</si>
  <si>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</si>
  <si>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</si>
  <si>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</si>
  <si>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</si>
  <si>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</si>
  <si>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</si>
  <si>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</si>
  <si>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</si>
  <si>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</si>
  <si>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</si>
  <si>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</si>
  <si>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</si>
  <si>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</si>
  <si>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</si>
  <si>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</si>
  <si>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</si>
  <si>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</si>
  <si>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</si>
  <si>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</si>
  <si>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</si>
  <si>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</si>
  <si>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</si>
  <si>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</si>
  <si>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</si>
  <si>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</si>
  <si>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</si>
  <si>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</si>
  <si>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</si>
  <si>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</si>
  <si>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</si>
  <si>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</si>
  <si>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</si>
  <si>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</si>
  <si>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</si>
  <si>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</si>
  <si>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</si>
  <si>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</si>
  <si>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</si>
  <si>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</si>
  <si>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</si>
  <si>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</si>
  <si>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</si>
  <si>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</si>
  <si>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</si>
  <si>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</si>
  <si>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</si>
  <si>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</si>
  <si>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</si>
  <si>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</si>
  <si>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</si>
  <si>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</si>
  <si>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</si>
  <si>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</si>
  <si>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</si>
  <si>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</si>
  <si>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</si>
  <si>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</si>
  <si>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</si>
  <si>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</si>
  <si>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</si>
  <si>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</si>
  <si>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</si>
  <si>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</si>
  <si>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</si>
  <si>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</si>
  <si>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</si>
  <si>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</si>
  <si>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</si>
  <si>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</si>
  <si>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</si>
  <si>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</si>
  <si>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</si>
  <si>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</si>
  <si>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</si>
  <si>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</si>
  <si>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</si>
  <si>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</si>
  <si>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</si>
  <si>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</si>
  <si>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</si>
  <si>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</si>
  <si>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</si>
  <si>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</si>
  <si>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</si>
  <si>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</si>
  <si>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</si>
  <si>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</si>
  <si>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</si>
  <si>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</si>
  <si>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</si>
  <si>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</si>
  <si>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</si>
  <si>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</si>
  <si>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</si>
  <si>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</si>
  <si>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</si>
  <si>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</si>
  <si>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</si>
  <si>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</si>
  <si>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</si>
  <si>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</si>
  <si>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</si>
  <si>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</si>
  <si>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</si>
  <si>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</si>
  <si>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</si>
  <si>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</si>
  <si>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</si>
  <si>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</si>
  <si>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</si>
  <si>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</si>
  <si>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</si>
  <si>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</si>
  <si>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</si>
  <si>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</si>
  <si>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</si>
  <si>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</si>
  <si>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</si>
  <si>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</si>
  <si>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</si>
  <si>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</si>
  <si>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</si>
  <si>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</si>
  <si>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</si>
  <si>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</si>
  <si>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</si>
  <si>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</si>
  <si>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</si>
  <si>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</si>
  <si>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</si>
  <si>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</si>
  <si>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</si>
  <si>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</si>
  <si>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</si>
  <si>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</si>
  <si>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</si>
  <si>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</si>
  <si>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</si>
  <si>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</si>
  <si>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</si>
  <si>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</si>
  <si>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</si>
  <si>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</si>
  <si>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</si>
  <si>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</si>
  <si>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</si>
  <si>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</si>
  <si>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</si>
  <si>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</si>
  <si>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</si>
  <si>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</si>
  <si>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</si>
  <si>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</si>
  <si>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</si>
  <si>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</si>
  <si>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</si>
  <si>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</si>
  <si>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</si>
  <si>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</si>
  <si>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</si>
  <si>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</si>
  <si>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</si>
  <si>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</si>
  <si>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</si>
  <si>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</si>
  <si>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</si>
  <si>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</si>
  <si>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</si>
  <si>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</si>
  <si>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</si>
  <si>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</si>
  <si>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</si>
  <si>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</si>
  <si>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</si>
  <si>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</si>
  <si>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</si>
  <si>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</si>
  <si>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</si>
  <si>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</si>
  <si>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</si>
  <si>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</si>
  <si>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</si>
  <si>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</si>
  <si>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</si>
  <si>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</si>
  <si>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</si>
  <si>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</si>
  <si>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</si>
  <si>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</si>
  <si>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</si>
  <si>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</si>
  <si>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</si>
  <si>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</si>
  <si>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</si>
  <si>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</si>
  <si>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</si>
  <si>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</si>
  <si>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</si>
  <si>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</si>
  <si>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</si>
  <si>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</si>
  <si>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</si>
  <si>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</si>
  <si>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</si>
  <si>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</si>
  <si>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</si>
  <si>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</si>
  <si>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</si>
  <si>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</si>
  <si>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</si>
  <si>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</si>
  <si>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</si>
  <si>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</si>
  <si>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</si>
  <si>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</si>
  <si>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</si>
  <si>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</si>
  <si>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</si>
  <si>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</si>
  <si>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</si>
  <si>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</si>
  <si>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</si>
  <si>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</si>
  <si>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</si>
  <si>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</si>
  <si>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</si>
  <si>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</si>
  <si>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</si>
  <si>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</si>
  <si>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</si>
  <si>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</si>
  <si>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</si>
  <si>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</si>
  <si>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</si>
  <si>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</si>
  <si>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</si>
  <si>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</si>
  <si>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</si>
  <si>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</si>
  <si>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</si>
  <si>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</si>
  <si>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</si>
  <si>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</si>
  <si>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</si>
  <si>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</si>
  <si>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</si>
  <si>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</si>
  <si>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</si>
  <si>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</si>
  <si>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</si>
  <si>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</si>
  <si>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</si>
  <si>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</si>
  <si>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</si>
  <si>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</si>
  <si>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</si>
  <si>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</si>
  <si>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</si>
  <si>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</si>
  <si>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</si>
  <si>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</si>
  <si>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</si>
  <si>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</si>
  <si>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</si>
  <si>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</si>
  <si>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</si>
  <si>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</si>
  <si>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</si>
  <si>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</si>
  <si>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</si>
  <si>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</si>
  <si>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</si>
  <si>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</si>
  <si>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</si>
  <si>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</si>
  <si>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</si>
  <si>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</si>
  <si>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</si>
  <si>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</si>
  <si>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</si>
  <si>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</si>
  <si>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</si>
  <si>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</si>
  <si>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</si>
  <si>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</si>
  <si>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</si>
  <si>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</si>
  <si>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</si>
  <si>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</si>
  <si>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</si>
  <si>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</si>
  <si>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</si>
  <si>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</si>
  <si>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</si>
  <si>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</si>
  <si>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</si>
  <si>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</si>
  <si>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</si>
  <si>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</si>
  <si>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</si>
  <si>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</si>
  <si>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</si>
  <si>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</si>
  <si>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</si>
  <si>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</si>
  <si>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</si>
  <si>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</si>
  <si>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</si>
  <si>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</si>
  <si>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</si>
  <si>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</si>
  <si>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</si>
  <si>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</si>
  <si>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</si>
  <si>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</si>
  <si>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</si>
  <si>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</si>
  <si>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</si>
  <si>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</si>
  <si>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</si>
  <si>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</si>
  <si>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</si>
  <si>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</si>
  <si>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</si>
  <si>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</si>
  <si>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</si>
  <si>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</si>
  <si>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</si>
  <si>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</si>
  <si>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</si>
  <si>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</si>
  <si>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</si>
  <si>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</si>
  <si>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</si>
  <si>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</si>
  <si>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</si>
  <si>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</si>
  <si>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</si>
  <si>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</si>
  <si>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</si>
  <si>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</si>
  <si>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</si>
  <si>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</si>
  <si>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</si>
  <si>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</si>
  <si>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</si>
  <si>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</si>
  <si>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</si>
  <si>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</si>
  <si>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</si>
  <si>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</si>
  <si>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</si>
  <si>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</si>
  <si>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</si>
  <si>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</si>
  <si>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</si>
  <si>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</si>
  <si>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</si>
  <si>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</si>
  <si>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</si>
  <si>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</si>
  <si>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</si>
  <si>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</si>
  <si>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</si>
  <si>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</si>
  <si>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</si>
  <si>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</si>
  <si>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</si>
  <si>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</si>
  <si>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</si>
  <si>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</si>
  <si>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</si>
  <si>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</si>
  <si>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</si>
  <si>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</si>
  <si>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</si>
  <si>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</si>
  <si>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</si>
  <si>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</si>
  <si>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</si>
  <si>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</si>
  <si>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</si>
  <si>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</si>
  <si>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</si>
  <si>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</si>
  <si>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</si>
  <si>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</si>
  <si>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</si>
  <si>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</si>
  <si>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</si>
  <si>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</si>
  <si>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</si>
  <si>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</si>
  <si>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</si>
  <si>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</si>
  <si>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</si>
  <si>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</si>
  <si>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</si>
  <si>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</si>
  <si>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</si>
  <si>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</si>
  <si>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</si>
  <si>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</si>
  <si>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</si>
  <si>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</si>
  <si>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</si>
  <si>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</si>
  <si>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</si>
  <si>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</si>
  <si>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</si>
  <si>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</si>
  <si>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</si>
  <si>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</si>
  <si>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</si>
  <si>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</si>
  <si>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</si>
  <si>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</si>
  <si>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</si>
  <si>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</si>
  <si>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</si>
  <si>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</si>
  <si>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</si>
  <si>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</si>
  <si>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</si>
  <si>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</si>
  <si>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</si>
  <si>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</si>
  <si>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</si>
  <si>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</si>
  <si>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</si>
  <si>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</si>
  <si>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</si>
  <si>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</si>
  <si>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</si>
  <si>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</si>
  <si>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</si>
  <si>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</si>
  <si>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</si>
  <si>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</si>
  <si>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</si>
  <si>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</si>
  <si>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</si>
  <si>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</si>
  <si>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</si>
  <si>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</si>
  <si>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</si>
  <si>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</si>
  <si>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</si>
  <si>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</si>
  <si>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</si>
  <si>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</si>
  <si>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</si>
  <si>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</si>
  <si>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</si>
  <si>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</si>
  <si>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</si>
  <si>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</si>
  <si>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</si>
  <si>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</si>
  <si>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</si>
  <si>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</si>
  <si>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</si>
  <si>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</si>
  <si>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</si>
  <si>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</si>
  <si>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</si>
  <si>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</si>
  <si>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</si>
  <si>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</si>
  <si>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</si>
  <si>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</si>
  <si>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</si>
  <si>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</si>
  <si>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</si>
  <si>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</si>
  <si>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</si>
  <si>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</si>
  <si>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</si>
  <si>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</si>
  <si>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</si>
  <si>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</si>
  <si>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</si>
  <si>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</si>
  <si>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</si>
  <si>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</si>
  <si>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</si>
  <si>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</si>
  <si>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</si>
  <si>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</si>
  <si>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</si>
  <si>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</si>
  <si>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</si>
  <si>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</si>
  <si>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</si>
  <si>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</si>
  <si>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</si>
  <si>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</si>
  <si>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</si>
  <si>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</si>
  <si>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</si>
  <si>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</si>
  <si>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</si>
  <si>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</si>
  <si>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</si>
  <si>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</si>
  <si>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</si>
  <si>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</si>
  <si>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</si>
  <si>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</si>
  <si>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</si>
  <si>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</si>
  <si>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</si>
  <si>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</si>
  <si>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</si>
  <si>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</si>
  <si>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</si>
  <si>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</si>
  <si>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</si>
  <si>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</si>
  <si>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</si>
  <si>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</si>
  <si>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</si>
  <si>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</si>
  <si>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</si>
  <si>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</si>
  <si>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</si>
  <si>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</si>
  <si>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</si>
  <si>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</si>
  <si>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</si>
  <si>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</si>
  <si>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</si>
  <si>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</si>
  <si>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</si>
  <si>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</si>
  <si>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</si>
  <si>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</si>
  <si>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</si>
  <si>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</si>
  <si>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</si>
  <si>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</si>
  <si>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</si>
  <si>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</si>
  <si>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</si>
  <si>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</si>
  <si>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</si>
  <si>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</si>
  <si>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</si>
  <si>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</si>
  <si>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</si>
  <si>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</si>
  <si>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</si>
  <si>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</si>
  <si>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</si>
  <si>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</si>
  <si>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</si>
  <si>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</si>
  <si>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</si>
  <si>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</si>
  <si>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</si>
  <si>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</si>
  <si>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</si>
  <si>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</si>
  <si>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</si>
  <si>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</si>
  <si>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</si>
  <si>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</si>
  <si>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</si>
  <si>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</si>
  <si>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</si>
  <si>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</si>
  <si>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</si>
  <si>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</si>
  <si>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</si>
  <si>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</si>
  <si>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</si>
  <si>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</si>
  <si>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</si>
  <si>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</si>
  <si>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</si>
  <si>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</si>
  <si>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</si>
  <si>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</si>
  <si>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</si>
  <si>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</si>
  <si>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</si>
  <si>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</si>
  <si>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</si>
  <si>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</si>
  <si>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</si>
  <si>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</si>
  <si>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</si>
  <si>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</si>
  <si>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</si>
  <si>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</si>
  <si>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</si>
  <si>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</si>
  <si>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</si>
  <si>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</si>
  <si>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</si>
  <si>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</si>
  <si>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</si>
  <si>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</si>
  <si>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</si>
  <si>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</si>
  <si>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</si>
  <si>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</si>
  <si>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</si>
  <si>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</si>
  <si>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</si>
  <si>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</si>
  <si>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</si>
  <si>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</si>
  <si>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</si>
  <si>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</si>
  <si>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</si>
  <si>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</si>
  <si>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</si>
  <si>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</si>
  <si>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</si>
  <si>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</si>
  <si>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</si>
  <si>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</si>
  <si>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</si>
  <si>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</si>
  <si>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</si>
  <si>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</si>
  <si>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</si>
  <si>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</si>
  <si>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</si>
  <si>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</si>
  <si>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</si>
  <si>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</si>
  <si>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</si>
  <si>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</si>
  <si>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</si>
  <si>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</si>
  <si>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</si>
  <si>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</si>
  <si>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</si>
  <si>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</si>
  <si>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</si>
  <si>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</si>
  <si>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</si>
  <si>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</si>
  <si>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</si>
  <si>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</si>
  <si>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</si>
  <si>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</si>
  <si>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</si>
  <si>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</si>
  <si>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</si>
  <si>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</si>
  <si>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</si>
  <si>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</si>
  <si>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</si>
  <si>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</si>
  <si>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</si>
  <si>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</si>
  <si>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</si>
  <si>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</si>
  <si>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</si>
  <si>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</si>
  <si>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</si>
  <si>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</si>
  <si>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</si>
  <si>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</si>
  <si>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</si>
  <si>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</si>
  <si>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</si>
  <si>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</si>
  <si>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</si>
  <si>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</si>
  <si>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</si>
  <si>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</si>
  <si>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</si>
  <si>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</si>
  <si>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</si>
  <si>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</si>
  <si>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</si>
  <si>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</si>
  <si>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</si>
  <si>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</si>
  <si>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</si>
  <si>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</si>
  <si>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</si>
  <si>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</si>
  <si>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</si>
  <si>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</si>
  <si>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</si>
  <si>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</si>
  <si>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</si>
  <si>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</si>
  <si>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</si>
  <si>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</si>
  <si>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</si>
  <si>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</si>
  <si>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</si>
  <si>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</si>
  <si>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</si>
  <si>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</si>
  <si>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</si>
  <si>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</si>
  <si>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</si>
  <si>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</si>
  <si>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</si>
  <si>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</si>
  <si>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</si>
  <si>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</si>
  <si>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</si>
  <si>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</si>
  <si>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</si>
  <si>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</si>
  <si>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</si>
  <si>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</si>
  <si>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</si>
  <si>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</si>
  <si>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</si>
  <si>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</si>
  <si>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</si>
  <si>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</si>
  <si>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</si>
  <si>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</si>
  <si>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</si>
  <si>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</si>
  <si>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</si>
  <si>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</si>
  <si>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</si>
  <si>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</si>
  <si>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</si>
  <si>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</si>
  <si>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</si>
  <si>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</si>
  <si>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</si>
  <si>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</si>
  <si>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</si>
  <si>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</si>
  <si>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</si>
  <si>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</si>
  <si>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</si>
  <si>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</si>
  <si>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</si>
  <si>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</si>
  <si>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</si>
  <si>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</si>
  <si>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</si>
  <si>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</si>
  <si>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</si>
  <si>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</si>
  <si>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</si>
  <si>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</si>
  <si>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</si>
  <si>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</si>
  <si>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</si>
  <si>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</si>
  <si>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</si>
  <si>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</si>
  <si>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</si>
  <si>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</si>
  <si>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</si>
  <si>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</si>
  <si>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</si>
  <si>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</si>
  <si>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</si>
  <si>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</si>
  <si>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</si>
  <si>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</si>
  <si>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</si>
  <si>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</si>
  <si>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</si>
  <si>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</si>
  <si>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</si>
  <si>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</si>
  <si>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</si>
  <si>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</si>
  <si>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</si>
  <si>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</si>
  <si>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</si>
  <si>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</si>
  <si>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</si>
  <si>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</si>
  <si>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</si>
  <si>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</si>
  <si>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</si>
  <si>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</si>
  <si>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</si>
  <si>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</si>
  <si>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</si>
  <si>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</si>
  <si>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</si>
  <si>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</si>
  <si>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</si>
  <si>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</si>
  <si>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</si>
  <si>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</si>
  <si>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</si>
  <si>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</si>
  <si>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</si>
  <si>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</si>
  <si>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</si>
  <si>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</si>
  <si>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</si>
  <si>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</si>
  <si>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</si>
  <si>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</si>
  <si>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</si>
  <si>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</si>
  <si>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</si>
  <si>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</si>
  <si>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</si>
  <si>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</si>
  <si>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</si>
  <si>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</si>
  <si>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</si>
  <si>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</si>
  <si>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</si>
  <si>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</si>
  <si>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</si>
  <si>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</si>
  <si>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</si>
  <si>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</si>
  <si>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</si>
  <si>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</si>
  <si>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</si>
  <si>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</si>
  <si>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</si>
  <si>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</si>
  <si>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</si>
  <si>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</si>
  <si>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</si>
  <si>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</si>
  <si>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</si>
  <si>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</si>
  <si>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</si>
  <si>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</si>
  <si>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</si>
  <si>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</si>
  <si>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</si>
  <si>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</si>
  <si>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</si>
  <si>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</si>
  <si>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</si>
  <si>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</si>
  <si>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</si>
  <si>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</si>
  <si>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</si>
  <si>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</si>
  <si>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</si>
  <si>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</si>
  <si>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</si>
  <si>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</si>
  <si>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</si>
  <si>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</si>
  <si>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</si>
  <si>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</si>
  <si>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</si>
  <si>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</si>
  <si>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</si>
  <si>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</si>
  <si>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</si>
  <si>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</si>
  <si>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</si>
  <si>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</si>
  <si>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</si>
  <si>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</si>
  <si>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</si>
  <si>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</si>
  <si>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</si>
  <si>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</si>
  <si>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</si>
  <si>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</si>
  <si>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</si>
  <si>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</si>
  <si>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</si>
  <si>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</si>
  <si>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</si>
  <si>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</si>
  <si>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</si>
  <si>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</si>
  <si>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</si>
  <si>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</si>
  <si>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</si>
  <si>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</si>
  <si>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</si>
  <si>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</si>
  <si>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</si>
  <si>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</si>
  <si>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</si>
  <si>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</si>
  <si>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</si>
  <si>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</si>
  <si>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</si>
  <si>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</si>
  <si>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</si>
  <si>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</si>
  <si>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</si>
  <si>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</si>
  <si>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</si>
  <si>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</si>
  <si>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</si>
  <si>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</si>
  <si>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</si>
  <si>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</si>
  <si>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</si>
  <si>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</si>
  <si>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</si>
  <si>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</si>
  <si>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</si>
  <si>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</si>
  <si>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</si>
  <si>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</si>
  <si>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</si>
  <si>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</si>
  <si>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</si>
  <si>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</si>
  <si>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</si>
  <si>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</si>
  <si>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</si>
  <si>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</si>
  <si>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</si>
  <si>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</si>
  <si>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</si>
  <si>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</si>
  <si>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</si>
  <si>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</si>
  <si>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</si>
  <si>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</si>
  <si>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</si>
  <si>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</si>
  <si>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</si>
  <si>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</si>
  <si>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</si>
  <si>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</si>
  <si>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</si>
  <si>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</si>
  <si>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</si>
  <si>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</si>
  <si>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</si>
  <si>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</si>
  <si>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</si>
  <si>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</si>
  <si>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</si>
  <si>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</si>
  <si>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</si>
  <si>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</si>
  <si>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</si>
  <si>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</si>
  <si>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</si>
  <si>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</si>
  <si>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</si>
  <si>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</si>
  <si>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</si>
  <si>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</si>
  <si>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</si>
  <si>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</si>
  <si>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</si>
  <si>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</si>
  <si>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</si>
  <si>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</si>
  <si>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</si>
  <si>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</si>
  <si>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</si>
  <si>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</si>
  <si>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</si>
  <si>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</si>
  <si>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</si>
  <si>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</si>
  <si>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</si>
  <si>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</si>
  <si>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</si>
  <si>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</si>
  <si>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</si>
  <si>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</si>
  <si>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</si>
  <si>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</si>
  <si>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</si>
  <si>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</si>
  <si>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</si>
  <si>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</si>
  <si>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</si>
  <si>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</si>
  <si>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</si>
  <si>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</si>
  <si>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</si>
  <si>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</si>
  <si>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</si>
  <si>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</si>
  <si>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</si>
  <si>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</si>
  <si>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</si>
  <si>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</si>
  <si>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</si>
  <si>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</si>
  <si>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</si>
  <si>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</si>
  <si>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</si>
  <si>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</si>
  <si>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</si>
  <si>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</si>
  <si>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</si>
  <si>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</si>
  <si>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</si>
  <si>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</si>
  <si>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</si>
  <si>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</si>
  <si>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</si>
  <si>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</si>
  <si>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</si>
  <si>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</si>
  <si>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</si>
  <si>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</si>
  <si>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</si>
  <si>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</si>
  <si>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</si>
  <si>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</si>
  <si>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</si>
  <si>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</si>
  <si>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</si>
  <si>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</si>
  <si>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</si>
  <si>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</si>
  <si>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</si>
  <si>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</si>
  <si>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</si>
  <si>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</si>
  <si>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</si>
  <si>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</si>
  <si>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</si>
  <si>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</si>
  <si>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</si>
  <si>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</si>
  <si>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</si>
  <si>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</si>
  <si>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</si>
  <si>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</si>
  <si>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</si>
  <si>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</si>
  <si>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</si>
  <si>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</si>
  <si>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</si>
  <si>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</si>
  <si>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</si>
  <si>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</si>
  <si>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</si>
  <si>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</si>
  <si>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</si>
  <si>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</si>
  <si>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</si>
  <si>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</si>
  <si>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</si>
  <si>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</si>
  <si>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</si>
  <si>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</si>
  <si>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</si>
  <si>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</si>
  <si>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</si>
  <si>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</si>
  <si>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</si>
  <si>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</si>
  <si>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</si>
  <si>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</si>
  <si>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</si>
  <si>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</si>
  <si>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</si>
  <si>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</si>
  <si>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</si>
  <si>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</si>
  <si>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</si>
  <si>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</si>
  <si>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</si>
  <si>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</si>
  <si>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</si>
  <si>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</si>
  <si>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</si>
  <si>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</si>
  <si>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</si>
  <si>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</si>
  <si>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</si>
  <si>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</si>
  <si>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</si>
  <si>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</si>
  <si>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</si>
  <si>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</si>
  <si>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</si>
  <si>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</si>
  <si>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</si>
  <si>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</si>
  <si>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</si>
  <si>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</si>
  <si>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</si>
  <si>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</si>
  <si>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</si>
  <si>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</si>
  <si>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</si>
  <si>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</si>
  <si>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</si>
  <si>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</si>
  <si>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</si>
  <si>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</si>
  <si>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</si>
  <si>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</si>
  <si>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</si>
  <si>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</si>
  <si>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</si>
  <si>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</si>
  <si>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</si>
  <si>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</si>
  <si>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</si>
  <si>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</si>
  <si>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</si>
  <si>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</si>
  <si>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</si>
  <si>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</si>
  <si>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</si>
  <si>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</si>
  <si>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</si>
  <si>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</si>
  <si>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</si>
  <si>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</si>
  <si>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</si>
  <si>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</si>
  <si>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</si>
  <si>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</si>
  <si>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</si>
  <si>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</si>
  <si>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</si>
  <si>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</si>
  <si>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</si>
  <si>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</si>
  <si>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</si>
  <si>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</si>
  <si>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</si>
  <si>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</si>
  <si>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</si>
  <si>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</si>
  <si>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</si>
  <si>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</si>
  <si>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</si>
  <si>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</si>
  <si>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</si>
  <si>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</si>
  <si>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</si>
  <si>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</si>
  <si>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</si>
  <si>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</si>
  <si>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</si>
  <si>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</si>
  <si>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</si>
  <si>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</si>
  <si>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</si>
  <si>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</si>
  <si>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</si>
  <si>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</si>
  <si>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</si>
  <si>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</si>
  <si>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</si>
  <si>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</si>
  <si>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</si>
  <si>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</si>
  <si>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</si>
  <si>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</si>
  <si>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</si>
  <si>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</si>
  <si>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</si>
  <si>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</si>
  <si>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</si>
  <si>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</si>
  <si>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</si>
  <si>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</si>
  <si>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</si>
  <si>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</si>
  <si>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</si>
  <si>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</si>
  <si>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</si>
  <si>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</si>
  <si>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</si>
  <si>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</si>
  <si>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</si>
  <si>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</si>
  <si>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</si>
  <si>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</si>
  <si>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</si>
  <si>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</si>
  <si>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</si>
  <si>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</si>
  <si>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</si>
  <si>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</si>
  <si>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</si>
  <si>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</si>
  <si>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</si>
  <si>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</si>
  <si>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</si>
  <si>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</si>
  <si>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</si>
  <si>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</si>
  <si>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</si>
  <si>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</si>
  <si>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</si>
  <si>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</si>
  <si>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</si>
  <si>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</si>
  <si>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</si>
  <si>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</si>
  <si>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</si>
  <si>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</si>
  <si>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</si>
  <si>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</si>
  <si>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</si>
  <si>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</si>
  <si>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</si>
  <si>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</si>
  <si>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</si>
  <si>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</si>
  <si>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</si>
  <si>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</si>
  <si>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</si>
  <si>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</si>
  <si>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</si>
  <si>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</si>
  <si>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</si>
  <si>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</si>
  <si>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</si>
  <si>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</si>
  <si>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</si>
  <si>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</si>
  <si>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</si>
  <si>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</si>
  <si>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</si>
  <si>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</si>
  <si>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</si>
  <si>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</si>
  <si>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</si>
  <si>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</si>
  <si>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</si>
  <si>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</si>
  <si>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</si>
  <si>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</si>
  <si>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</si>
  <si>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</si>
  <si>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</si>
  <si>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</si>
  <si>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</si>
  <si>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</si>
  <si>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</si>
  <si>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</si>
  <si>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</si>
  <si>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</si>
  <si>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</si>
  <si>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</si>
  <si>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</si>
  <si>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</si>
  <si>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</si>
  <si>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</si>
  <si>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</si>
  <si>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</si>
  <si>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</si>
  <si>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</si>
  <si>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</si>
  <si>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</si>
  <si>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</si>
  <si>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</si>
  <si>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</si>
  <si>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</si>
  <si>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</si>
  <si>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</si>
  <si>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</si>
  <si>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</si>
  <si>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</si>
  <si>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</si>
  <si>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</si>
  <si>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</si>
  <si>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</si>
  <si>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</si>
  <si>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</si>
  <si>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</si>
  <si>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</si>
  <si>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</si>
  <si>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</si>
  <si>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</si>
  <si>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</si>
  <si>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</si>
  <si>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</si>
  <si>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</si>
  <si>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</si>
  <si>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</si>
  <si>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</si>
  <si>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</si>
  <si>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</si>
  <si>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</si>
  <si>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</si>
  <si>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</si>
  <si>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</si>
  <si>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</si>
  <si>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</si>
  <si>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</si>
  <si>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</si>
  <si>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</si>
  <si>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</si>
  <si>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</si>
  <si>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</si>
  <si>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</si>
  <si>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</si>
  <si>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</si>
  <si>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</si>
  <si>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</si>
  <si>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</si>
  <si>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</si>
  <si>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</si>
  <si>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</si>
  <si>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</si>
  <si>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</si>
  <si>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</si>
  <si>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</si>
  <si>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</si>
  <si>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</si>
  <si>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</si>
  <si>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</si>
  <si>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</si>
  <si>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</si>
  <si>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</si>
  <si>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</si>
  <si>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</si>
  <si>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</si>
  <si>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</si>
  <si>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</si>
  <si>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</si>
  <si>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</si>
  <si>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</si>
  <si>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</si>
  <si>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</si>
  <si>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</si>
  <si>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</si>
  <si>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</si>
  <si>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</si>
  <si>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</si>
  <si>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</si>
  <si>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</si>
  <si>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</si>
  <si>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</si>
  <si>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</si>
  <si>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</si>
  <si>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</si>
  <si>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</si>
  <si>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</si>
  <si>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</si>
  <si>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</si>
  <si>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</si>
  <si>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</si>
  <si>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</si>
  <si>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</si>
  <si>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</si>
  <si>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</si>
  <si>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</si>
  <si>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</si>
  <si>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</si>
  <si>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</si>
  <si>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</si>
  <si>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</si>
  <si>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</si>
  <si>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</si>
  <si>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</si>
  <si>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</si>
  <si>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</si>
  <si>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</si>
  <si>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</si>
  <si>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</si>
  <si>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</si>
  <si>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</si>
  <si>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</si>
  <si>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</si>
  <si>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</si>
  <si>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</si>
  <si>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</si>
  <si>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</si>
  <si>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</si>
  <si>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</si>
  <si>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</si>
  <si>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</si>
  <si>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</si>
  <si>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</si>
  <si>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</si>
  <si>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</si>
  <si>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</si>
  <si>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</si>
  <si>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</si>
  <si>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</si>
  <si>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</si>
  <si>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</si>
  <si>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</si>
  <si>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</si>
  <si>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</si>
  <si>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</si>
  <si>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</si>
  <si>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</si>
  <si>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</si>
  <si>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</si>
  <si>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</si>
  <si>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</si>
  <si>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</si>
  <si>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</si>
  <si>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</si>
  <si>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</si>
  <si>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</si>
  <si>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</si>
  <si>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</si>
  <si>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</si>
  <si>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</si>
  <si>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</si>
  <si>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</si>
  <si>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</si>
  <si>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</si>
  <si>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</si>
  <si>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</si>
  <si>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</si>
  <si>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</si>
  <si>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</si>
  <si>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</si>
  <si>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</si>
  <si>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</si>
  <si>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</si>
  <si>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</si>
  <si>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</si>
  <si>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</si>
  <si>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</si>
  <si>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</si>
  <si>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</si>
  <si>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</si>
  <si>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</si>
  <si>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</si>
  <si>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</si>
  <si>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</si>
  <si>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</si>
  <si>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</si>
  <si>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</si>
  <si>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</si>
  <si>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</si>
  <si>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</si>
  <si>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</si>
  <si>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</si>
  <si>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</si>
  <si>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</si>
  <si>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</si>
  <si>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</si>
  <si>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</si>
  <si>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</si>
  <si>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</si>
  <si>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</si>
  <si>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</si>
  <si>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</si>
  <si>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</si>
  <si>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</si>
  <si>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</si>
  <si>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</si>
  <si>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</si>
  <si>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</si>
  <si>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</si>
  <si>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</si>
  <si>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</si>
  <si>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</si>
  <si>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</si>
  <si>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</si>
  <si>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</si>
  <si>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</si>
  <si>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</si>
  <si>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</si>
  <si>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</si>
  <si>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</si>
  <si>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</si>
  <si>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</si>
  <si>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</si>
  <si>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</si>
  <si>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</si>
  <si>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</si>
  <si>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</si>
  <si>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</si>
  <si>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</si>
  <si>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</si>
  <si>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</si>
  <si>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</si>
  <si>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</si>
  <si>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</si>
  <si>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</si>
  <si>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</si>
  <si>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</si>
  <si>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</si>
  <si>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</si>
  <si>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</si>
  <si>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</si>
  <si>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</si>
  <si>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</si>
  <si>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</si>
  <si>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</si>
  <si>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</si>
  <si>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</si>
  <si>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</si>
  <si>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</si>
  <si>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</si>
  <si>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</si>
  <si>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</si>
  <si>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</si>
  <si>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</si>
  <si>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</si>
  <si>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</si>
  <si>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</si>
  <si>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</si>
  <si>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</si>
  <si>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</si>
  <si>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</si>
  <si>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</si>
  <si>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</si>
  <si>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</si>
  <si>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</si>
  <si>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</si>
  <si>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</si>
  <si>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</si>
  <si>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</si>
  <si>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</si>
  <si>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</si>
  <si>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</si>
  <si>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</si>
  <si>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</si>
  <si>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</si>
  <si>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</si>
  <si>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</si>
  <si>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</si>
  <si>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</si>
  <si>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</si>
  <si>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</si>
  <si>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</si>
  <si>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</si>
  <si>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</si>
  <si>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</si>
  <si>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</si>
  <si>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</si>
  <si>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</si>
  <si>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</si>
  <si>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</si>
  <si>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</si>
  <si>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</si>
  <si>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</si>
  <si>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</si>
  <si>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</si>
  <si>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</si>
  <si>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</si>
  <si>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</si>
  <si>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</si>
  <si>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</si>
  <si>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</si>
  <si>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</si>
  <si>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</si>
  <si>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</si>
  <si>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</si>
  <si>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</si>
  <si>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</si>
  <si>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</si>
  <si>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</si>
  <si>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</si>
  <si>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</si>
  <si>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</si>
  <si>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</si>
  <si>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</si>
  <si>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</si>
  <si>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</si>
  <si>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</si>
  <si>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</si>
  <si>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</si>
  <si>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</si>
  <si>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</si>
  <si>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</si>
  <si>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</si>
  <si>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</si>
  <si>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</si>
  <si>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</si>
  <si>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</si>
  <si>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</si>
  <si>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</si>
  <si>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</si>
  <si>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</si>
  <si>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</si>
  <si>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</si>
  <si>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</si>
  <si>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</si>
  <si>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</si>
  <si>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</si>
  <si>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</si>
  <si>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</si>
  <si>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</si>
  <si>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</si>
  <si>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</si>
  <si>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</si>
  <si>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</si>
  <si>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</si>
  <si>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</si>
  <si>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</si>
  <si>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</si>
  <si>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</si>
  <si>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</si>
  <si>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</si>
  <si>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</si>
  <si>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</si>
  <si>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</si>
  <si>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</si>
  <si>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</si>
  <si>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</si>
  <si>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</si>
  <si>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</si>
  <si>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</si>
  <si>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</si>
  <si>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</si>
  <si>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</si>
  <si>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</si>
  <si>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</si>
  <si>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</si>
  <si>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</si>
  <si>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</si>
  <si>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</si>
  <si>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</si>
  <si>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</si>
  <si>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</si>
  <si>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</si>
  <si>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</si>
  <si>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</si>
  <si>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</si>
  <si>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</si>
  <si>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</si>
  <si>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</si>
  <si>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</si>
  <si>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</si>
  <si>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</si>
  <si>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</si>
  <si>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</si>
  <si>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</si>
  <si>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</si>
  <si>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</si>
  <si>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</si>
  <si>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</si>
  <si>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</si>
  <si>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</si>
  <si>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</si>
  <si>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</si>
  <si>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</si>
  <si>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</si>
  <si>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</si>
  <si>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</si>
  <si>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</si>
  <si>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</si>
  <si>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</si>
  <si>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</si>
  <si>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</si>
  <si>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</si>
  <si>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</si>
  <si>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</si>
  <si>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</si>
  <si>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</si>
  <si>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</si>
  <si>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</si>
  <si>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</si>
  <si>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</si>
  <si>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</si>
  <si>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</si>
  <si>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</si>
  <si>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</si>
  <si>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</si>
  <si>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</si>
  <si>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</si>
  <si>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</si>
  <si>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</si>
  <si>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</si>
  <si>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</si>
  <si>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</si>
  <si>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</si>
  <si>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</si>
  <si>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</si>
  <si>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</si>
  <si>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</si>
  <si>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</si>
  <si>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</si>
  <si>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</si>
  <si>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</si>
  <si>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</si>
  <si>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</si>
  <si>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</si>
  <si>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</si>
  <si>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</si>
  <si>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</si>
  <si>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</si>
  <si>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</si>
  <si>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</si>
  <si>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</si>
  <si>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</si>
  <si>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</si>
  <si>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</si>
  <si>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</si>
  <si>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</si>
  <si>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</si>
  <si>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</si>
  <si>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</si>
  <si>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</si>
  <si>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</si>
  <si>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</si>
  <si>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</si>
  <si>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</si>
  <si>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</si>
  <si>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</si>
  <si>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</si>
  <si>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</si>
  <si>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</si>
  <si>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</si>
  <si>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</si>
  <si>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</si>
  <si>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</si>
  <si>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</si>
  <si>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</si>
  <si>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</si>
  <si>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</si>
  <si>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</si>
  <si>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</si>
  <si>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</si>
  <si>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</si>
  <si>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</si>
  <si>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</si>
  <si>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</si>
  <si>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</si>
  <si>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</si>
  <si>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</si>
  <si>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</si>
  <si>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</si>
  <si>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</si>
  <si>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</si>
  <si>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</si>
  <si>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</si>
  <si>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</si>
  <si>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</si>
  <si>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</si>
  <si>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</si>
  <si>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</si>
  <si>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</si>
  <si>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</si>
  <si>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</si>
  <si>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</si>
  <si>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</si>
  <si>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</si>
  <si>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</si>
  <si>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</si>
  <si>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</si>
  <si>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</si>
  <si>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</si>
  <si>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</si>
  <si>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</si>
  <si>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</si>
  <si>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</si>
  <si>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</si>
  <si>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</si>
  <si>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</si>
  <si>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</si>
  <si>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</si>
  <si>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</si>
  <si>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</si>
  <si>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</si>
  <si>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</si>
  <si>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</si>
  <si>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</si>
  <si>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</si>
  <si>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</si>
  <si>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</si>
  <si>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</si>
  <si>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</si>
  <si>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</si>
  <si>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</si>
  <si>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</si>
  <si>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</si>
  <si>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</si>
  <si>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</si>
  <si>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</si>
  <si>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</si>
  <si>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</si>
  <si>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</si>
  <si>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</si>
  <si>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</si>
  <si>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</si>
  <si>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</si>
  <si>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</si>
  <si>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</si>
  <si>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</si>
  <si>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</si>
  <si>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</si>
  <si>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</si>
  <si>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</si>
  <si>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</si>
  <si>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</si>
  <si>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</si>
  <si>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</si>
  <si>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</si>
  <si>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</si>
  <si>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</si>
  <si>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</si>
  <si>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</si>
  <si>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</si>
  <si>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</si>
  <si>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</si>
  <si>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</si>
  <si>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</si>
  <si>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</si>
  <si>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</si>
  <si>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</si>
  <si>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</si>
  <si>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</si>
  <si>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</si>
  <si>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</si>
  <si>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</si>
  <si>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</si>
  <si>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</si>
  <si>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</si>
  <si>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</si>
  <si>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</si>
  <si>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</si>
  <si>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</si>
  <si>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</si>
  <si>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</si>
  <si>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</si>
  <si>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</si>
  <si>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</si>
  <si>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</si>
  <si>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</si>
  <si>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</si>
  <si>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</si>
  <si>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</si>
  <si>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</si>
  <si>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</si>
  <si>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</si>
  <si>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</si>
  <si>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</si>
  <si>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</si>
  <si>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</si>
  <si>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</si>
  <si>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</si>
  <si>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</si>
  <si>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</si>
  <si>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</si>
  <si>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</si>
  <si>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</si>
  <si>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</si>
  <si>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</si>
  <si>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</si>
  <si>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</si>
  <si>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</si>
  <si>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</si>
  <si>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</si>
  <si>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</si>
  <si>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</si>
  <si>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</si>
  <si>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</si>
  <si>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</si>
  <si>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</si>
  <si>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</si>
  <si>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</si>
  <si>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</si>
  <si>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</si>
  <si>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</si>
  <si>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</si>
  <si>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</si>
  <si>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</si>
  <si>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</si>
  <si>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</si>
  <si>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</si>
  <si>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</si>
  <si>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</si>
  <si>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</si>
  <si>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</si>
  <si>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</si>
  <si>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</si>
  <si>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</si>
  <si>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</si>
  <si>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</si>
  <si>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</si>
  <si>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</si>
  <si>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</si>
  <si>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</si>
  <si>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</si>
  <si>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</si>
  <si>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</si>
  <si>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</si>
  <si>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</si>
  <si>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</si>
  <si>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</si>
  <si>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</si>
  <si>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</si>
  <si>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</si>
  <si>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</si>
  <si>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</si>
  <si>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</si>
  <si>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</si>
  <si>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</si>
  <si>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</si>
  <si>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</si>
  <si>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</si>
  <si>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</si>
  <si>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</si>
  <si>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</si>
  <si>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</si>
  <si>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</si>
  <si>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</si>
  <si>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</si>
  <si>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</si>
  <si>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</si>
  <si>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</si>
  <si>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</si>
  <si>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</si>
  <si>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</si>
  <si>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</si>
  <si>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</si>
  <si>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</si>
  <si>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</si>
  <si>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</si>
  <si>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</si>
  <si>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</si>
  <si>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</si>
  <si>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</si>
  <si>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</si>
  <si>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</si>
  <si>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</si>
  <si>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</si>
  <si>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</si>
  <si>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</si>
  <si>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</si>
  <si>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</si>
  <si>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</si>
  <si>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</si>
  <si>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</si>
  <si>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</si>
  <si>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</si>
  <si>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</si>
  <si>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</si>
  <si>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</si>
  <si>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</si>
  <si>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</si>
  <si>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</si>
  <si>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</si>
  <si>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</si>
  <si>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</si>
  <si>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</si>
  <si>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</si>
  <si>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</si>
  <si>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</si>
  <si>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</si>
  <si>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</si>
  <si>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</si>
  <si>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</si>
  <si>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</si>
  <si>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</si>
  <si>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</si>
  <si>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</si>
  <si>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</si>
  <si>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</si>
  <si>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</si>
  <si>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</si>
  <si>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</si>
  <si>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</si>
  <si>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</si>
  <si>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</si>
  <si>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</si>
  <si>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</si>
  <si>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</si>
  <si>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</si>
  <si>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</si>
  <si>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</si>
  <si>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</si>
  <si>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</si>
  <si>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</si>
  <si>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</si>
  <si>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</si>
  <si>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</si>
  <si>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</si>
  <si>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</si>
  <si>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</si>
  <si>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</si>
  <si>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</si>
  <si>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</si>
  <si>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</si>
  <si>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</si>
  <si>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</si>
  <si>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</si>
  <si>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</si>
  <si>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</si>
  <si>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</si>
  <si>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</si>
  <si>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</si>
  <si>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</si>
  <si>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</si>
  <si>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</si>
  <si>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</si>
  <si>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</si>
  <si>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</si>
  <si>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</si>
  <si>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</si>
  <si>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</si>
  <si>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</si>
  <si>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</si>
  <si>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</si>
  <si>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</si>
  <si>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</si>
  <si>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</si>
  <si>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</si>
  <si>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</si>
  <si>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</si>
  <si>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</si>
  <si>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</si>
  <si>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</si>
  <si>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</si>
  <si>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</si>
  <si>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</si>
  <si>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</si>
  <si>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</si>
  <si>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</si>
  <si>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</si>
  <si>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</si>
  <si>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</si>
  <si>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</si>
  <si>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</si>
  <si>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</si>
  <si>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</si>
  <si>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</si>
  <si>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</si>
  <si>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</si>
  <si>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</si>
  <si>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</si>
  <si>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</si>
  <si>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</si>
  <si>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</si>
  <si>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</si>
  <si>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</si>
  <si>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</si>
  <si>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</si>
  <si>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</si>
  <si>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</si>
  <si>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</si>
  <si>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</si>
  <si>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</si>
  <si>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</si>
  <si>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</si>
  <si>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</si>
  <si>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</si>
  <si>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</si>
  <si>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</si>
  <si>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</si>
  <si>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</si>
  <si>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</si>
  <si>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</si>
  <si>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</si>
  <si>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</si>
  <si>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</si>
  <si>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</si>
  <si>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</si>
  <si>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</si>
  <si>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</si>
  <si>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</si>
  <si>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</si>
  <si>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</si>
  <si>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</si>
  <si>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</si>
  <si>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</si>
  <si>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</si>
  <si>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</si>
  <si>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</si>
  <si>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</si>
  <si>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</si>
  <si>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</si>
  <si>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</si>
  <si>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</si>
  <si>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</si>
  <si>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</si>
  <si>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</si>
  <si>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</si>
  <si>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</si>
  <si>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</si>
  <si>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</si>
  <si>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</si>
  <si>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</si>
  <si>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</si>
  <si>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</si>
  <si>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</si>
  <si>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</si>
  <si>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</si>
  <si>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</si>
  <si>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</si>
  <si>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</si>
  <si>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</si>
  <si>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</si>
  <si>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</si>
  <si>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</si>
  <si>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</si>
  <si>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</si>
  <si>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</si>
  <si>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</si>
  <si>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</si>
  <si>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</si>
  <si>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</si>
  <si>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</si>
  <si>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</si>
  <si>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</si>
  <si>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</si>
  <si>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</si>
  <si>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</si>
  <si>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</si>
  <si>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</si>
  <si>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</si>
  <si>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</si>
  <si>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</si>
  <si>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</si>
  <si>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</si>
  <si>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</si>
  <si>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</si>
  <si>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</si>
  <si>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</si>
  <si>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</si>
  <si>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</si>
  <si>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</si>
  <si>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</si>
  <si>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</si>
  <si>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</si>
  <si>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</si>
  <si>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</si>
  <si>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</si>
  <si>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</si>
  <si>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</si>
  <si>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</si>
  <si>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</si>
  <si>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</si>
  <si>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</si>
  <si>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</si>
  <si>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</si>
  <si>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</si>
  <si>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</si>
  <si>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</si>
  <si>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</si>
  <si>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</si>
  <si>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</si>
  <si>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</si>
  <si>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</si>
  <si>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</si>
  <si>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</si>
  <si>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</si>
  <si>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</si>
  <si>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</si>
  <si>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</si>
  <si>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</si>
  <si>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</si>
  <si>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</si>
  <si>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</si>
  <si>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</si>
  <si>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</si>
  <si>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</si>
  <si>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</si>
  <si>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</si>
  <si>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</si>
  <si>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</si>
  <si>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</si>
  <si>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</si>
  <si>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</si>
  <si>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</si>
  <si>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</si>
  <si>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</si>
  <si>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</si>
  <si>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</si>
  <si>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</si>
  <si>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</si>
  <si>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</si>
  <si>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</si>
  <si>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</si>
  <si>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</si>
  <si>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</si>
  <si>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</si>
  <si>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</si>
  <si>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</si>
  <si>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</si>
  <si>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</si>
  <si>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</si>
  <si>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</si>
  <si>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</si>
  <si>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</si>
  <si>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</si>
  <si>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</si>
  <si>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</si>
  <si>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</si>
  <si>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</si>
  <si>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</si>
  <si>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</si>
  <si>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</si>
  <si>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</si>
  <si>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</si>
  <si>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</si>
  <si>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</si>
  <si>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</si>
  <si>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</si>
  <si>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</si>
  <si>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</si>
  <si>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</si>
  <si>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</si>
  <si>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</si>
  <si>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</si>
  <si>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</si>
  <si>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</si>
  <si>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</si>
  <si>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</si>
  <si>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</si>
  <si>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</si>
  <si>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</si>
  <si>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</si>
  <si>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</si>
  <si>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</si>
  <si>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</si>
  <si>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</si>
  <si>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</si>
  <si>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</si>
  <si>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</si>
  <si>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</si>
  <si>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</si>
  <si>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</si>
  <si>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</si>
  <si>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</si>
  <si>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</si>
  <si>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</si>
  <si>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</si>
  <si>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</si>
  <si>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</si>
  <si>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</si>
  <si>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</si>
  <si>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</si>
  <si>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</si>
  <si>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</si>
  <si>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</si>
  <si>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</si>
  <si>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</si>
  <si>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</si>
  <si>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</si>
  <si>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</si>
  <si>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</si>
  <si>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</si>
  <si>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</si>
  <si>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</si>
  <si>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</si>
  <si>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</si>
  <si>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</si>
  <si>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</si>
  <si>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</si>
  <si>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</si>
  <si>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</si>
  <si>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</si>
  <si>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</si>
  <si>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</si>
  <si>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</si>
  <si>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</si>
  <si>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</si>
  <si>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</si>
  <si>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</si>
  <si>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</si>
  <si>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</si>
  <si>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</si>
  <si>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</si>
  <si>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</si>
  <si>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</si>
  <si>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</si>
  <si>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</si>
  <si>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</si>
  <si>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</si>
  <si>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</si>
  <si>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</si>
  <si>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</si>
  <si>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</si>
  <si>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</si>
  <si>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</si>
  <si>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</si>
  <si>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</si>
  <si>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</si>
  <si>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</si>
  <si>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</si>
  <si>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</si>
  <si>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</si>
  <si>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</si>
  <si>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</si>
  <si>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</si>
  <si>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</si>
  <si>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</si>
  <si>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</si>
  <si>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</si>
  <si>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</si>
  <si>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</si>
  <si>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</si>
  <si>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</si>
  <si>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</si>
  <si>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</si>
  <si>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</si>
  <si>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</si>
  <si>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</si>
  <si>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</si>
  <si>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</si>
  <si>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</si>
  <si>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</si>
  <si>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</si>
  <si>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</si>
  <si>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</si>
  <si>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</si>
  <si>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</si>
  <si>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</si>
  <si>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</si>
  <si>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</si>
  <si>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</si>
  <si>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</si>
  <si>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</si>
  <si>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</si>
  <si>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</si>
  <si>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</si>
  <si>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</si>
  <si>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</si>
  <si>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</si>
  <si>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</si>
  <si>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</si>
  <si>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</si>
  <si>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</si>
  <si>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</si>
  <si>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</si>
  <si>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</si>
  <si>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</si>
  <si>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</si>
  <si>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</si>
  <si>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</si>
  <si>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</si>
  <si>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</si>
  <si>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</si>
  <si>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</si>
  <si>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</si>
  <si>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</si>
  <si>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</si>
  <si>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</si>
  <si>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</si>
  <si>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</si>
  <si>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</si>
  <si>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</si>
  <si>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</si>
  <si>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</si>
  <si>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</si>
  <si>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</si>
  <si>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</si>
  <si>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</si>
  <si>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</si>
  <si>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</si>
  <si>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</si>
  <si>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</si>
  <si>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</si>
  <si>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</si>
  <si>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</si>
  <si>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</si>
  <si>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</si>
  <si>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</si>
  <si>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</si>
  <si>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</si>
  <si>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</si>
  <si>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</si>
  <si>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</si>
  <si>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</si>
  <si>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</si>
  <si>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</si>
  <si>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</si>
  <si>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</si>
  <si>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</si>
  <si>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</si>
  <si>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</si>
  <si>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</si>
  <si>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</si>
  <si>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</si>
  <si>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</si>
  <si>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</si>
  <si>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</si>
  <si>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</si>
  <si>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</si>
  <si>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</si>
  <si>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</si>
  <si>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</si>
  <si>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</si>
  <si>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</si>
  <si>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</si>
  <si>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</si>
  <si>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</si>
  <si>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</si>
  <si>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</si>
  <si>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</si>
  <si>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</si>
  <si>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</si>
  <si>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</si>
  <si>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</si>
  <si>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</si>
  <si>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</si>
  <si>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</si>
  <si>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</si>
  <si>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</si>
  <si>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</si>
  <si>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</si>
  <si>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</si>
  <si>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</si>
  <si>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</si>
  <si>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</si>
  <si>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</si>
  <si>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</si>
  <si>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</si>
  <si>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</si>
  <si>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</si>
  <si>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</si>
  <si>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</si>
  <si>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</si>
  <si>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</si>
  <si>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</si>
  <si>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</si>
  <si>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</si>
  <si>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</si>
  <si>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</si>
  <si>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</si>
  <si>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</si>
  <si>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</si>
  <si>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</si>
  <si>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</si>
  <si>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</si>
  <si>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</si>
  <si>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</si>
  <si>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</si>
  <si>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</si>
  <si>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</si>
  <si>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</si>
  <si>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</si>
  <si>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</si>
  <si>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</si>
  <si>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</si>
  <si>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</si>
  <si>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</si>
  <si>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</si>
  <si>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</si>
  <si>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</si>
  <si>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</si>
  <si>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</si>
  <si>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</si>
  <si>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</si>
  <si>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</si>
  <si>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</si>
  <si>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</si>
  <si>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</si>
  <si>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</si>
  <si>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</si>
  <si>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</si>
  <si>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</si>
  <si>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</si>
  <si>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</si>
  <si>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</si>
  <si>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</si>
  <si>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</si>
  <si>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</si>
  <si>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</si>
  <si>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</si>
  <si>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</si>
  <si>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</si>
  <si>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</si>
  <si>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</si>
  <si>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</si>
  <si>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</si>
  <si>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</si>
  <si>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</si>
  <si>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</si>
  <si>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</si>
  <si>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</si>
  <si>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</si>
  <si>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</si>
  <si>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</si>
  <si>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</si>
  <si>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</si>
  <si>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</si>
  <si>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</si>
  <si>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</si>
  <si>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</si>
  <si>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</si>
  <si>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</si>
  <si>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</si>
  <si>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</si>
  <si>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</si>
  <si>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</si>
  <si>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</si>
  <si>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</si>
  <si>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</si>
  <si>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</si>
  <si>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</si>
  <si>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</si>
  <si>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</si>
  <si>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</si>
  <si>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</si>
  <si>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</si>
  <si>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</si>
  <si>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</si>
  <si>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</si>
  <si>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</si>
  <si>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</si>
  <si>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</si>
  <si>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</si>
  <si>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</si>
  <si>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</si>
  <si>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</si>
  <si>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</si>
  <si>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</si>
  <si>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</si>
  <si>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</si>
  <si>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</si>
  <si>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</si>
  <si>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</si>
  <si>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</si>
  <si>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</si>
  <si>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</si>
  <si>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</si>
  <si>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</si>
  <si>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</si>
  <si>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</si>
  <si>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</si>
  <si>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</si>
  <si>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</si>
  <si>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</si>
  <si>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</si>
  <si>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</si>
  <si>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</si>
  <si>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</si>
  <si>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</si>
  <si>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</si>
  <si>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</si>
  <si>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</si>
  <si>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</si>
  <si>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</si>
  <si>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</si>
  <si>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</si>
  <si>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</si>
  <si>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</si>
  <si>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</si>
  <si>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</si>
  <si>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</si>
  <si>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</si>
  <si>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</si>
  <si>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</si>
  <si>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</si>
  <si>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</si>
  <si>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</si>
  <si>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</si>
  <si>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</si>
  <si>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</si>
  <si>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</si>
  <si>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</si>
  <si>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</si>
  <si>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</si>
  <si>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</si>
  <si>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</si>
  <si>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</si>
  <si>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</si>
  <si>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</si>
  <si>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</si>
  <si>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</si>
  <si>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</si>
  <si>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</si>
  <si>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</si>
  <si>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</si>
  <si>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</si>
  <si>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</si>
  <si>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</si>
  <si>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</si>
  <si>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</si>
  <si>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</si>
  <si>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</si>
  <si>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</si>
  <si>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</si>
  <si>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</si>
  <si>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</si>
  <si>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</si>
  <si>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</si>
  <si>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</si>
  <si>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</si>
  <si>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</si>
  <si>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</si>
  <si>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</si>
  <si>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</si>
  <si>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</si>
  <si>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</si>
  <si>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</si>
  <si>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</si>
  <si>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</si>
  <si>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</si>
  <si>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</si>
  <si>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</si>
  <si>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</si>
  <si>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</si>
  <si>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</si>
  <si>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</si>
  <si>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</si>
  <si>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</si>
  <si>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</si>
  <si>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</si>
  <si>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</si>
  <si>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</si>
  <si>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</si>
  <si>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</si>
  <si>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</si>
  <si>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</si>
  <si>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</si>
  <si>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</si>
  <si>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</si>
  <si>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</si>
  <si>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</si>
  <si>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</si>
  <si>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</si>
  <si>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</si>
  <si>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</si>
  <si>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</si>
  <si>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</si>
  <si>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</si>
  <si>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</si>
  <si>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</si>
  <si>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</si>
  <si>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</si>
  <si>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</si>
  <si>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</si>
  <si>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</si>
  <si>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</si>
  <si>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</si>
  <si>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</si>
  <si>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</si>
  <si>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</si>
  <si>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</si>
  <si>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</si>
  <si>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</si>
  <si>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</si>
  <si>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</si>
  <si>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</si>
  <si>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</si>
  <si>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</si>
  <si>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</si>
  <si>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</si>
  <si>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</si>
  <si>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</si>
  <si>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</si>
  <si>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</si>
  <si>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</si>
  <si>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</si>
  <si>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</si>
  <si>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</si>
  <si>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</si>
  <si>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</si>
  <si>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</si>
  <si>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</si>
  <si>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</si>
  <si>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</si>
  <si>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</si>
  <si>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</si>
  <si>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</si>
  <si>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</si>
  <si>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</si>
  <si>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</si>
  <si>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</si>
  <si>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</si>
  <si>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</si>
  <si>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</si>
  <si>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</si>
  <si>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</si>
  <si>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</si>
  <si>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</si>
  <si>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</si>
  <si>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</si>
  <si>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</si>
  <si>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</si>
  <si>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</si>
  <si>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</si>
  <si>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</si>
  <si>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</si>
  <si>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</si>
  <si>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</si>
  <si>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</si>
  <si>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</si>
  <si>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</si>
  <si>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</si>
  <si>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</si>
  <si>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</si>
  <si>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</si>
  <si>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</si>
  <si>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</si>
  <si>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</si>
  <si>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</si>
  <si>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</si>
  <si>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</si>
  <si>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</si>
  <si>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</si>
  <si>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</si>
  <si>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</si>
  <si>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</si>
  <si>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</si>
  <si>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</si>
  <si>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</si>
  <si>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</si>
  <si>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</si>
  <si>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</si>
  <si>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</si>
  <si>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</si>
  <si>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</si>
  <si>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</si>
  <si>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</si>
  <si>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</si>
  <si>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</si>
  <si>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</si>
  <si>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</si>
  <si>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</si>
  <si>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</si>
  <si>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</si>
  <si>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</si>
  <si>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</si>
  <si>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</si>
  <si>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</si>
  <si>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</si>
  <si>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</si>
  <si>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</si>
  <si>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</si>
  <si>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</si>
  <si>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</si>
  <si>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</si>
  <si>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</si>
  <si>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</si>
  <si>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</si>
  <si>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</si>
  <si>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</si>
  <si>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</si>
  <si>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</si>
  <si>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</si>
  <si>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</si>
  <si>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</si>
  <si>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</si>
  <si>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</si>
  <si>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</si>
  <si>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</si>
  <si>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</si>
  <si>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</si>
  <si>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</si>
  <si>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</si>
  <si>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</si>
  <si>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</si>
  <si>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</si>
  <si>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</si>
  <si>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</si>
  <si>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</si>
  <si>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</si>
  <si>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</si>
  <si>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</si>
  <si>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</si>
  <si>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</si>
  <si>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</si>
  <si>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</si>
  <si>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</si>
  <si>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</si>
  <si>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</si>
  <si>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</si>
  <si>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</si>
  <si>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</si>
  <si>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</si>
  <si>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</si>
  <si>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</si>
  <si>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</si>
  <si>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</si>
  <si>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</si>
  <si>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</si>
  <si>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</si>
  <si>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</si>
  <si>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</si>
  <si>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</si>
  <si>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</si>
  <si>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</si>
  <si>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</si>
  <si>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</si>
  <si>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</si>
  <si>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</si>
  <si>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</si>
  <si>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</si>
  <si>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</si>
  <si>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</si>
  <si>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</si>
  <si>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</si>
  <si>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</si>
  <si>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</si>
  <si>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</si>
  <si>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</si>
  <si>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</si>
  <si>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</si>
  <si>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</si>
  <si>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</si>
  <si>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</si>
  <si>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</si>
  <si>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</si>
  <si>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</si>
  <si>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</si>
  <si>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</si>
  <si>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</si>
  <si>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</si>
  <si>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</si>
  <si>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</si>
  <si>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</si>
  <si>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</si>
  <si>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</si>
  <si>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</si>
  <si>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</si>
  <si>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</si>
  <si>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</si>
  <si>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</si>
  <si>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</si>
  <si>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</si>
  <si>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</si>
  <si>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</si>
  <si>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</si>
  <si>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</si>
  <si>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</si>
  <si>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</si>
  <si>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</si>
  <si>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</si>
  <si>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</si>
  <si>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</si>
  <si>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</si>
  <si>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</si>
  <si>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</si>
  <si>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</si>
  <si>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</si>
  <si>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</si>
  <si>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</si>
  <si>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</si>
  <si>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</si>
  <si>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</si>
  <si>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</si>
  <si>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</si>
  <si>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</si>
  <si>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</si>
  <si>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</si>
  <si>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</si>
  <si>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</si>
  <si>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</si>
  <si>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</si>
  <si>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</si>
  <si>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</si>
  <si>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</si>
  <si>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</si>
  <si>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</si>
  <si>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</si>
  <si>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</si>
  <si>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</si>
  <si>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</si>
  <si>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</si>
  <si>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</si>
  <si>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</si>
  <si>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</si>
  <si>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</si>
  <si>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</si>
  <si>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</si>
  <si>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</si>
  <si>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</si>
  <si>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</si>
  <si>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</si>
  <si>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</si>
  <si>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</si>
  <si>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</si>
  <si>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</si>
  <si>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</si>
  <si>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</si>
  <si>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</si>
  <si>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</si>
  <si>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</si>
  <si>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</si>
  <si>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</si>
  <si>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</si>
  <si>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</si>
  <si>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</si>
  <si>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</si>
  <si>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</si>
  <si>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</si>
  <si>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</si>
  <si>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</si>
  <si>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</si>
  <si>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</si>
  <si>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</si>
  <si>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</si>
  <si>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</si>
  <si>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</si>
  <si>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</si>
  <si>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</si>
  <si>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</si>
  <si>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</si>
  <si>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</si>
  <si>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</si>
  <si>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</si>
  <si>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</si>
  <si>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</si>
  <si>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</si>
  <si>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</si>
  <si>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</si>
  <si>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</si>
  <si>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</si>
  <si>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</si>
  <si>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</si>
  <si>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</si>
  <si>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</si>
  <si>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</si>
  <si>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</si>
  <si>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</si>
  <si>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</si>
  <si>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</si>
  <si>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</si>
  <si>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</si>
  <si>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</si>
  <si>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</si>
  <si>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</si>
  <si>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</si>
  <si>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</si>
  <si>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</si>
  <si>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</si>
  <si>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</si>
  <si>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</si>
  <si>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</si>
  <si>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</si>
  <si>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</si>
  <si>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</si>
  <si>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</si>
  <si>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</si>
  <si>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</si>
  <si>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</si>
  <si>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</si>
  <si>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</si>
  <si>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</si>
  <si>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</si>
  <si>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</si>
  <si>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</si>
  <si>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</si>
  <si>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</si>
  <si>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</si>
  <si>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</si>
  <si>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</si>
  <si>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</si>
  <si>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</si>
  <si>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</si>
  <si>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</si>
  <si>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</si>
  <si>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</si>
  <si>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</si>
  <si>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</si>
  <si>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</si>
  <si>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</si>
  <si>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</si>
  <si>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</si>
  <si>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</si>
  <si>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</si>
  <si>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</si>
  <si>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</si>
  <si>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</si>
  <si>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</si>
  <si>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</si>
  <si>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</si>
  <si>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</si>
  <si>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</si>
  <si>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</si>
  <si>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</si>
  <si>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</si>
  <si>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</si>
  <si>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</si>
  <si>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</si>
  <si>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</si>
  <si>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</si>
  <si>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</si>
  <si>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</si>
  <si>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</si>
  <si>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</si>
  <si>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</si>
  <si>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</si>
  <si>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</si>
  <si>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</si>
  <si>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</si>
  <si>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</si>
  <si>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</si>
  <si>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</si>
  <si>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</si>
  <si>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</si>
  <si>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</si>
  <si>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</si>
  <si>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</si>
  <si>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</si>
  <si>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</si>
  <si>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</si>
  <si>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</si>
  <si>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</si>
  <si>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</si>
  <si>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</si>
  <si>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</si>
  <si>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</si>
  <si>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</si>
  <si>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</si>
  <si>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</si>
  <si>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</si>
  <si>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</si>
  <si>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</si>
  <si>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</si>
  <si>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</si>
  <si>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</si>
  <si>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</si>
  <si>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</si>
  <si>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</si>
  <si>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</si>
  <si>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</si>
  <si>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</si>
  <si>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</si>
  <si>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</si>
  <si>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</si>
  <si>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</si>
  <si>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</si>
  <si>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</si>
  <si>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</si>
  <si>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</si>
  <si>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</si>
  <si>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</si>
  <si>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</si>
  <si>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</si>
  <si>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</si>
  <si>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</si>
  <si>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</si>
  <si>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</si>
  <si>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</si>
  <si>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</si>
  <si>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</si>
  <si>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</si>
  <si>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</si>
  <si>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</si>
  <si>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</si>
  <si>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</si>
  <si>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</si>
  <si>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</si>
  <si>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</si>
  <si>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</si>
  <si>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</si>
  <si>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</si>
  <si>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</si>
  <si>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</si>
  <si>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</si>
  <si>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</si>
  <si>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</si>
  <si>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</si>
  <si>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</si>
  <si>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</si>
  <si>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</si>
  <si>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</si>
  <si>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</si>
  <si>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</si>
  <si>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</si>
  <si>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</si>
  <si>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</si>
  <si>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</si>
  <si>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</si>
  <si>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</si>
  <si>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</si>
  <si>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</si>
  <si>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</si>
  <si>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</si>
  <si>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</si>
  <si>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</si>
  <si>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</si>
  <si>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</si>
  <si>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</si>
  <si>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</si>
  <si>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</si>
  <si>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</si>
  <si>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</si>
  <si>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</si>
  <si>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</si>
  <si>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</si>
  <si>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</si>
  <si>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</si>
  <si>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</si>
  <si>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</si>
  <si>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</si>
  <si>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</si>
  <si>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</si>
  <si>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</si>
  <si>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</si>
  <si>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</si>
  <si>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</si>
  <si>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</si>
  <si>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</si>
  <si>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</si>
  <si>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</si>
  <si>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</si>
  <si>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</si>
  <si>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</si>
  <si>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</si>
  <si>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</si>
  <si>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</si>
  <si>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</si>
  <si>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</si>
  <si>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</si>
  <si>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</si>
  <si>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</si>
  <si>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</si>
  <si>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</si>
  <si>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</si>
  <si>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</si>
  <si>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</si>
  <si>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</si>
  <si>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</si>
  <si>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</si>
  <si>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</si>
  <si>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</si>
  <si>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</si>
  <si>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</si>
  <si>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</si>
  <si>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</si>
  <si>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</si>
  <si>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</si>
  <si>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</si>
  <si>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</si>
  <si>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</si>
  <si>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</si>
  <si>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</si>
  <si>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</si>
  <si>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</si>
  <si>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</si>
  <si>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</si>
  <si>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</si>
  <si>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</si>
  <si>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</si>
  <si>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</si>
  <si>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</si>
  <si>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</si>
  <si>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</si>
  <si>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</si>
  <si>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</si>
  <si>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</si>
  <si>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</si>
  <si>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</si>
  <si>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</si>
  <si>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</si>
  <si>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</si>
  <si>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</si>
  <si>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</si>
  <si>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</si>
  <si>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</si>
  <si>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</si>
  <si>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</si>
  <si>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</si>
  <si>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</si>
  <si>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</si>
  <si>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</si>
  <si>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</si>
  <si>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</si>
  <si>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</si>
  <si>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</si>
  <si>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</si>
  <si>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</si>
  <si>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</si>
  <si>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</si>
  <si>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</si>
  <si>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</si>
  <si>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</si>
  <si>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</si>
  <si>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</si>
  <si>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</si>
  <si>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</si>
  <si>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</si>
  <si>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</si>
  <si>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</si>
  <si>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</si>
  <si>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</si>
  <si>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</si>
  <si>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</si>
  <si>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</si>
  <si>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</si>
  <si>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</si>
  <si>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</si>
  <si>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</si>
  <si>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</si>
  <si>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</si>
  <si>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</si>
  <si>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</si>
  <si>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</si>
  <si>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</si>
  <si>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</si>
  <si>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</si>
  <si>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</si>
  <si>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</si>
  <si>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</si>
  <si>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</si>
  <si>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</si>
  <si>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</si>
  <si>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</si>
  <si>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</si>
  <si>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</si>
  <si>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</si>
  <si>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</si>
  <si>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</si>
  <si>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</si>
  <si>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</si>
  <si>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</si>
  <si>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</si>
  <si>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</si>
  <si>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</si>
  <si>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</si>
  <si>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</si>
  <si>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</si>
  <si>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</si>
  <si>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</si>
  <si>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</si>
  <si>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</si>
  <si>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</si>
  <si>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</si>
  <si>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</si>
  <si>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</si>
  <si>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</si>
  <si>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</si>
  <si>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</si>
  <si>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</si>
  <si>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</si>
  <si>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</si>
  <si>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</si>
  <si>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</si>
  <si>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</si>
  <si>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</si>
  <si>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</si>
  <si>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</si>
  <si>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</si>
  <si>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</si>
  <si>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</si>
  <si>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</si>
  <si>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</si>
  <si>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</si>
  <si>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</si>
  <si>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</si>
  <si>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</si>
  <si>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</si>
  <si>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</si>
  <si>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</si>
  <si>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</si>
  <si>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</si>
  <si>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</si>
  <si>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</si>
  <si>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</si>
  <si>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</si>
  <si>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</si>
  <si>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</si>
  <si>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</si>
  <si>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</si>
  <si>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</si>
  <si>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</si>
  <si>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</si>
  <si>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</si>
  <si>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</si>
  <si>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</si>
  <si>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</si>
  <si>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</si>
  <si>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</si>
  <si>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</si>
  <si>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</si>
  <si>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</si>
  <si>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</si>
  <si>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</si>
  <si>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</si>
  <si>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</si>
  <si>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</si>
  <si>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</si>
  <si>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</si>
  <si>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</si>
  <si>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</si>
  <si>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</si>
  <si>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</si>
  <si>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</si>
  <si>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</si>
  <si>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</si>
  <si>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</si>
  <si>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</si>
  <si>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</si>
  <si>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</si>
  <si>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</si>
  <si>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</si>
  <si>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</si>
  <si>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</si>
  <si>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</si>
  <si>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</si>
  <si>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</si>
  <si>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</si>
  <si>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</si>
  <si>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</si>
  <si>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</si>
  <si>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</si>
  <si>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</si>
  <si>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</si>
  <si>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</si>
  <si>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</si>
  <si>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</si>
  <si>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</si>
  <si>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</si>
  <si>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</si>
  <si>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</si>
  <si>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</si>
  <si>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</si>
  <si>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</si>
  <si>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</si>
  <si>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</si>
  <si>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</si>
  <si>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</si>
  <si>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</si>
  <si>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</si>
  <si>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</si>
  <si>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</si>
  <si>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</si>
  <si>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</si>
  <si>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</si>
  <si>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</si>
  <si>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</si>
  <si>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</si>
  <si>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</si>
  <si>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</si>
  <si>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</si>
  <si>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</si>
  <si>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</si>
  <si>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</si>
  <si>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</si>
  <si>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</si>
  <si>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</si>
  <si>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</si>
  <si>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</si>
  <si>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</si>
  <si>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</si>
  <si>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</si>
  <si>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</si>
  <si>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</si>
  <si>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</si>
  <si>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</si>
  <si>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</si>
  <si>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</si>
  <si>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</si>
  <si>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</si>
  <si>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</si>
  <si>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</si>
  <si>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</si>
  <si>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</si>
  <si>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</si>
  <si>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</si>
  <si>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</si>
  <si>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</si>
  <si>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</si>
  <si>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</si>
  <si>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</si>
  <si>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</si>
  <si>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</si>
  <si>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</si>
  <si>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</si>
  <si>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</si>
  <si>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</si>
  <si>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</si>
  <si>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</si>
  <si>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</si>
  <si>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</si>
  <si>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</si>
  <si>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</si>
  <si>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</si>
  <si>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</si>
  <si>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</si>
  <si>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</si>
  <si>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</si>
  <si>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</si>
  <si>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</si>
  <si>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</si>
  <si>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</si>
  <si>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</si>
  <si>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</si>
  <si>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</si>
  <si>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</si>
  <si>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</si>
  <si>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</si>
  <si>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</si>
  <si>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</si>
  <si>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</si>
  <si>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</si>
  <si>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</si>
  <si>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</si>
  <si>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</si>
  <si>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</si>
  <si>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</si>
  <si>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</si>
  <si>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</si>
  <si>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</si>
  <si>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</si>
  <si>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</si>
  <si>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</si>
  <si>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</si>
  <si>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</si>
  <si>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</si>
  <si>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</si>
  <si>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</si>
  <si>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</si>
  <si>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</si>
  <si>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</si>
  <si>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</si>
  <si>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</si>
  <si>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</si>
  <si>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</si>
  <si>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</si>
  <si>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</si>
  <si>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</si>
  <si>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</si>
  <si>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</si>
  <si>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</si>
  <si>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</si>
  <si>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</si>
  <si>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</si>
  <si>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</si>
  <si>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</si>
  <si>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</si>
  <si>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</si>
  <si>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</si>
  <si>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</si>
  <si>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</si>
  <si>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</si>
  <si>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</si>
  <si>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</si>
  <si>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</si>
  <si>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</si>
  <si>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</si>
  <si>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</si>
  <si>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</si>
  <si>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</si>
  <si>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</si>
  <si>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</si>
  <si>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</si>
  <si>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</si>
  <si>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</si>
  <si>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</si>
  <si>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</si>
  <si>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</si>
  <si>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</si>
  <si>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</si>
  <si>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</si>
  <si>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</si>
  <si>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</si>
  <si>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</si>
  <si>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</si>
  <si>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</si>
  <si>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</si>
  <si>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</si>
  <si>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</si>
  <si>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</si>
  <si>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</si>
  <si>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</si>
  <si>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</si>
  <si>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</si>
  <si>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</si>
  <si>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</si>
  <si>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</si>
  <si>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</si>
  <si>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</si>
  <si>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</si>
  <si>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</si>
  <si>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</si>
  <si>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</si>
  <si>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</si>
  <si>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</si>
  <si>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</si>
  <si>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</si>
  <si>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</si>
  <si>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</si>
  <si>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</si>
  <si>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</si>
  <si>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</si>
  <si>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</si>
  <si>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</si>
  <si>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</si>
  <si>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</si>
  <si>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</si>
  <si>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</si>
  <si>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</si>
  <si>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</si>
  <si>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</si>
  <si>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</si>
  <si>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</si>
  <si>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</si>
  <si>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</si>
  <si>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</si>
  <si>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</si>
  <si>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</si>
  <si>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</si>
  <si>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</si>
  <si>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</si>
  <si>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</si>
  <si>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</si>
  <si>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</si>
  <si>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</si>
  <si>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</si>
  <si>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</si>
  <si>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</si>
  <si>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</si>
  <si>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</si>
  <si>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</si>
  <si>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</si>
  <si>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</si>
  <si>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</si>
  <si>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</si>
  <si>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</si>
  <si>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</si>
  <si>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</si>
  <si>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</si>
  <si>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</si>
  <si>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</si>
  <si>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</si>
  <si>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</si>
  <si>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</si>
  <si>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</si>
  <si>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</si>
  <si>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</si>
  <si>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</si>
  <si>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</si>
  <si>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</si>
  <si>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</si>
  <si>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</si>
  <si>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</si>
  <si>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</si>
  <si>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</si>
  <si>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</si>
  <si>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</si>
  <si>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</si>
  <si>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</si>
  <si>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</si>
  <si>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</si>
  <si>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</si>
  <si>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</si>
  <si>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</si>
  <si>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</si>
  <si>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</si>
  <si>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</si>
  <si>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</si>
  <si>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</si>
  <si>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</si>
  <si>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</si>
  <si>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</si>
  <si>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</si>
  <si>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</si>
  <si>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</si>
  <si>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</si>
  <si>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</si>
  <si>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</si>
  <si>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</si>
  <si>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</si>
  <si>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</si>
  <si>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</si>
  <si>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</si>
  <si>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</si>
  <si>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</si>
  <si>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</si>
  <si>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</si>
  <si>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</si>
  <si>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</si>
  <si>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</si>
  <si>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</si>
  <si>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</si>
  <si>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</si>
  <si>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</si>
  <si>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</si>
  <si>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</si>
  <si>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</si>
  <si>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</si>
  <si>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</si>
  <si>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</si>
  <si>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</si>
  <si>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</si>
  <si>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</si>
  <si>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</si>
  <si>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</si>
  <si>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</si>
  <si>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</si>
  <si>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</si>
  <si>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</si>
  <si>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</si>
  <si>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</si>
  <si>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</si>
  <si>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</si>
  <si>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</si>
  <si>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</si>
  <si>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</si>
  <si>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</si>
  <si>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</si>
  <si>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</si>
  <si>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</si>
  <si>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</si>
  <si>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</si>
  <si>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</si>
  <si>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</si>
  <si>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</si>
  <si>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</si>
  <si>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</si>
  <si>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</si>
  <si>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</si>
  <si>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</si>
  <si>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</si>
  <si>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</si>
  <si>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</si>
  <si>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</si>
  <si>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</si>
  <si>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</si>
  <si>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</si>
  <si>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</si>
  <si>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</si>
  <si>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</si>
  <si>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</si>
  <si>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</si>
  <si>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</si>
  <si>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</si>
  <si>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</si>
  <si>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</si>
  <si>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</si>
  <si>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</si>
  <si>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</si>
  <si>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</si>
  <si>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</si>
  <si>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</si>
  <si>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</si>
  <si>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</si>
  <si>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</si>
  <si>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</si>
  <si>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</si>
  <si>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</si>
  <si>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</si>
  <si>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</si>
  <si>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</si>
  <si>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</si>
  <si>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</si>
  <si>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</si>
  <si>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</si>
  <si>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</si>
  <si>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</si>
  <si>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</si>
  <si>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</si>
  <si>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</si>
  <si>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</si>
  <si>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</si>
  <si>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</si>
  <si>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</si>
  <si>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</si>
  <si>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</si>
  <si>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</si>
  <si>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</si>
  <si>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</si>
  <si>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</si>
  <si>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</si>
  <si>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</si>
  <si>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</si>
  <si>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</si>
  <si>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</si>
  <si>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</si>
  <si>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</si>
  <si>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</si>
  <si>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</si>
  <si>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</si>
  <si>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</si>
  <si>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</si>
  <si>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</si>
  <si>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</si>
  <si>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</si>
  <si>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</si>
  <si>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</si>
  <si>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</si>
  <si>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</si>
  <si>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</si>
  <si>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</si>
  <si>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</si>
  <si>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</si>
  <si>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</si>
  <si>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</si>
  <si>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</si>
  <si>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</si>
  <si>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</si>
  <si>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</si>
  <si>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</si>
  <si>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</si>
  <si>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</si>
  <si>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</si>
  <si>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</si>
  <si>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</si>
  <si>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</si>
  <si>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</si>
  <si>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</si>
  <si>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</si>
  <si>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</si>
  <si>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</si>
  <si>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</si>
  <si>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</si>
  <si>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</si>
  <si>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</si>
  <si>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</si>
  <si>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</si>
  <si>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</si>
  <si>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</si>
  <si>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</si>
  <si>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</si>
  <si>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</si>
  <si>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</si>
  <si>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</si>
  <si>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</si>
  <si>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</si>
  <si>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</si>
  <si>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</si>
  <si>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</si>
  <si>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</si>
  <si>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</si>
  <si>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</si>
  <si>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</si>
  <si>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</si>
  <si>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</si>
  <si>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</si>
  <si>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</si>
  <si>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</si>
  <si>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</si>
  <si>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</si>
  <si>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</si>
  <si>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</si>
  <si>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</si>
  <si>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</si>
  <si>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</si>
  <si>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</si>
  <si>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</si>
  <si>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</si>
  <si>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</si>
  <si>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</si>
  <si>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</si>
  <si>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</si>
  <si>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</si>
  <si>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</si>
  <si>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</si>
  <si>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</si>
  <si>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</si>
  <si>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</si>
  <si>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</si>
  <si>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</si>
  <si>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</si>
  <si>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</si>
  <si>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</si>
  <si>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</si>
  <si>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</si>
  <si>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</si>
  <si>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</si>
  <si>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</si>
  <si>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</si>
  <si>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</si>
  <si>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</si>
  <si>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</si>
  <si>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</si>
  <si>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</si>
  <si>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</si>
  <si>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</si>
  <si>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</si>
  <si>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</si>
  <si>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</si>
  <si>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</si>
  <si>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</si>
  <si>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</si>
  <si>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</si>
  <si>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</si>
  <si>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</si>
  <si>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</si>
  <si>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</si>
  <si>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</si>
  <si>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</si>
  <si>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</si>
  <si>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</si>
  <si>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</si>
  <si>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</si>
  <si>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</si>
  <si>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</si>
  <si>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</si>
  <si>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</si>
  <si>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</si>
  <si>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</si>
  <si>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</si>
  <si>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</si>
  <si>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</si>
  <si>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</si>
  <si>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</si>
  <si>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</si>
  <si>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</si>
  <si>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</si>
  <si>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</si>
  <si>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</si>
  <si>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</si>
  <si>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</si>
  <si>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</si>
  <si>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</si>
  <si>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</si>
  <si>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</si>
  <si>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</si>
  <si>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</si>
  <si>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</si>
  <si>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</si>
  <si>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</si>
  <si>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</si>
  <si>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</si>
  <si>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</si>
  <si>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</si>
  <si>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</si>
  <si>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</si>
  <si>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</si>
  <si>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</si>
  <si>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</si>
  <si>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</si>
  <si>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</si>
  <si>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</si>
  <si>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</si>
  <si>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</si>
  <si>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</si>
  <si>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</si>
  <si>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</si>
  <si>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</si>
  <si>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</si>
  <si>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</si>
  <si>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</si>
  <si>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</si>
  <si>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</si>
  <si>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</si>
  <si>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</si>
  <si>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</si>
  <si>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</si>
  <si>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</si>
  <si>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</si>
  <si>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</si>
  <si>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</si>
  <si>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</si>
  <si>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</si>
  <si>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</si>
  <si>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</si>
  <si>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</si>
  <si>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</si>
  <si>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</si>
  <si>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</si>
  <si>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</si>
  <si>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</si>
  <si>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</si>
  <si>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</si>
  <si>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</si>
  <si>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</si>
  <si>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</si>
  <si>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</si>
  <si>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</si>
  <si>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</si>
  <si>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</si>
  <si>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</si>
  <si>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</si>
  <si>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</si>
  <si>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</si>
  <si>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</si>
  <si>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</si>
  <si>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</si>
  <si>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</si>
  <si>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</si>
  <si>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</si>
  <si>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</si>
  <si>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</si>
  <si>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</si>
  <si>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</si>
  <si>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</si>
  <si>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</si>
  <si>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</si>
  <si>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</si>
  <si>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</si>
  <si>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</si>
  <si>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</si>
  <si>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</si>
  <si>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</si>
  <si>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</si>
  <si>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</si>
  <si>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</si>
  <si>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</si>
  <si>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</si>
  <si>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</si>
  <si>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</si>
  <si>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</si>
  <si>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</si>
  <si>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</si>
  <si>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</si>
  <si>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</si>
  <si>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</si>
  <si>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</si>
  <si>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</si>
  <si>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</si>
  <si>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</si>
  <si>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</si>
  <si>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</si>
  <si>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</si>
  <si>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</si>
  <si>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</si>
  <si>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</si>
  <si>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</si>
  <si>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</si>
  <si>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</si>
  <si>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</si>
  <si>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</si>
  <si>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</si>
  <si>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</si>
  <si>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</si>
  <si>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</si>
  <si>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</si>
  <si>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</si>
  <si>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</si>
  <si>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</si>
  <si>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</si>
  <si>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</si>
  <si>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</si>
  <si>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</si>
  <si>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</si>
  <si>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</si>
  <si>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</si>
  <si>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</si>
  <si>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</si>
  <si>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</si>
  <si>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</si>
  <si>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</si>
  <si>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</si>
  <si>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</si>
  <si>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</si>
  <si>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</si>
  <si>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</si>
  <si>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</si>
  <si>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</si>
  <si>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</si>
  <si>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</si>
  <si>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</si>
  <si>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</si>
  <si>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</si>
  <si>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</si>
  <si>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</si>
  <si>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</si>
  <si>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</si>
  <si>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</si>
  <si>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</si>
  <si>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</si>
  <si>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</si>
  <si>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</si>
  <si>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</si>
  <si>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</si>
  <si>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</si>
  <si>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</si>
  <si>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</si>
  <si>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</si>
  <si>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</si>
  <si>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</si>
  <si>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</si>
  <si>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</si>
  <si>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</si>
  <si>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</si>
  <si>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</si>
  <si>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</si>
  <si>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</si>
  <si>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</si>
  <si>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</si>
  <si>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</si>
  <si>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</si>
  <si>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</si>
  <si>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</si>
  <si>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</si>
  <si>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</si>
  <si>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</si>
  <si>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</si>
  <si>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</si>
  <si>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</si>
  <si>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</si>
  <si>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</si>
  <si>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</si>
  <si>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</si>
  <si>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</si>
  <si>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</si>
  <si>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</si>
  <si>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</si>
  <si>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</si>
  <si>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</si>
  <si>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</si>
  <si>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</si>
  <si>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</si>
  <si>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</si>
  <si>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</si>
  <si>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</si>
  <si>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</si>
  <si>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</si>
  <si>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</si>
  <si>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</si>
  <si>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</si>
  <si>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</si>
  <si>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</si>
  <si>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</si>
  <si>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</si>
  <si>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</si>
  <si>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</si>
  <si>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</si>
  <si>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</si>
  <si>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</si>
  <si>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</si>
  <si>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</si>
  <si>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</si>
  <si>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</si>
  <si>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</si>
  <si>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</si>
  <si>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</si>
  <si>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</si>
  <si>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</si>
  <si>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</si>
  <si>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</si>
  <si>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</si>
  <si>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</si>
  <si>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</si>
  <si>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</si>
  <si>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</si>
  <si>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</si>
  <si>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</si>
  <si>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</si>
  <si>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</si>
  <si>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</si>
  <si>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</si>
  <si>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</si>
  <si>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</si>
  <si>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</si>
  <si>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</si>
  <si>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</si>
  <si>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</si>
  <si>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</si>
  <si>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</si>
  <si>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</si>
  <si>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</si>
  <si>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</si>
  <si>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</si>
  <si>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</si>
  <si>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</si>
  <si>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</si>
  <si>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</si>
  <si>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</si>
  <si>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</si>
  <si>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</si>
  <si>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</si>
  <si>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</si>
  <si>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</si>
  <si>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</si>
  <si>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</si>
  <si>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</si>
  <si>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</si>
  <si>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</si>
  <si>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</si>
  <si>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</si>
  <si>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</si>
  <si>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</si>
  <si>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</si>
  <si>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</si>
  <si>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</si>
  <si>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</si>
  <si>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</si>
  <si>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</si>
  <si>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</si>
  <si>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</si>
  <si>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</si>
  <si>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</si>
  <si>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</si>
  <si>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</si>
  <si>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</si>
  <si>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</si>
  <si>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</si>
  <si>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</si>
  <si>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</si>
  <si>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</si>
  <si>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</si>
  <si>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</si>
  <si>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</si>
  <si>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</si>
  <si>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</si>
  <si>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</si>
  <si>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</si>
  <si>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</si>
  <si>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</si>
  <si>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</si>
  <si>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</si>
  <si>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</si>
  <si>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</si>
  <si>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</si>
  <si>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</si>
  <si>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</si>
  <si>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</si>
  <si>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</si>
  <si>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</si>
  <si>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</si>
  <si>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</si>
  <si>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</si>
  <si>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</si>
  <si>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</si>
  <si>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</si>
  <si>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</si>
  <si>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</si>
  <si>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</si>
  <si>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</si>
  <si>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</si>
  <si>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</si>
  <si>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</si>
  <si>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</si>
  <si>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</si>
  <si>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</si>
  <si>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</si>
  <si>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</si>
  <si>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</si>
  <si>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</si>
  <si>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</si>
  <si>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</si>
  <si>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</si>
  <si>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</si>
  <si>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</si>
  <si>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</si>
  <si>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</si>
  <si>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</si>
  <si>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</si>
  <si>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</si>
  <si>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</si>
  <si>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</si>
  <si>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</si>
  <si>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</si>
  <si>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</si>
  <si>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</si>
  <si>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</si>
  <si>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</si>
  <si>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</si>
  <si>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</si>
  <si>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</si>
  <si>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</si>
  <si>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</si>
  <si>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</si>
  <si>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</si>
  <si>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</si>
  <si>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</si>
  <si>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</si>
  <si>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</si>
  <si>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</si>
  <si>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</si>
  <si>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</si>
  <si>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</si>
  <si>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</si>
  <si>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</si>
  <si>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</si>
  <si>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</si>
  <si>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</si>
  <si>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</si>
  <si>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</si>
  <si>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</si>
  <si>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</si>
  <si>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</si>
  <si>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</si>
  <si>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</si>
  <si>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</si>
  <si>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</si>
  <si>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</si>
  <si>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</si>
  <si>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</si>
  <si>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</si>
  <si>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</si>
  <si>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</si>
  <si>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</si>
  <si>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</si>
  <si>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</si>
  <si>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</si>
  <si>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</si>
  <si>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</si>
  <si>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</si>
  <si>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</si>
  <si>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</si>
  <si>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</si>
  <si>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</si>
  <si>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</si>
  <si>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</si>
  <si>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</si>
  <si>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</si>
  <si>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</si>
  <si>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</si>
  <si>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</si>
  <si>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</si>
  <si>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</si>
  <si>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</si>
  <si>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</si>
  <si>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</si>
  <si>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</si>
  <si>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</si>
  <si>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</si>
  <si>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</si>
  <si>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</si>
  <si>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</si>
  <si>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</si>
  <si>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</si>
  <si>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</si>
  <si>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</si>
  <si>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</si>
  <si>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</si>
  <si>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</si>
  <si>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</si>
  <si>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</si>
  <si>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</si>
  <si>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</si>
  <si>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</si>
  <si>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</si>
  <si>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</si>
  <si>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</si>
  <si>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</si>
  <si>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</si>
  <si>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</si>
  <si>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</si>
  <si>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</si>
  <si>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</si>
  <si>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</si>
  <si>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</si>
  <si>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</si>
  <si>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</si>
  <si>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</si>
  <si>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</si>
  <si>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</si>
  <si>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</si>
  <si>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</si>
  <si>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</si>
  <si>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</si>
  <si>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</si>
  <si>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</si>
  <si>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</si>
  <si>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</si>
  <si>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</si>
  <si>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</si>
  <si>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</si>
  <si>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</si>
  <si>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</si>
  <si>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</si>
  <si>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</si>
  <si>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</si>
  <si>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</si>
  <si>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</si>
  <si>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</si>
  <si>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</si>
  <si>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</si>
  <si>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</si>
  <si>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</si>
  <si>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</si>
  <si>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</si>
  <si>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</si>
  <si>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</si>
  <si>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</si>
  <si>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</si>
  <si>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</si>
  <si>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</si>
  <si>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</si>
  <si>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</si>
  <si>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</si>
  <si>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</si>
  <si>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</si>
  <si>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</si>
  <si>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</si>
  <si>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</si>
  <si>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</si>
  <si>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</si>
  <si>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</si>
  <si>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</si>
  <si>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</si>
  <si>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</si>
  <si>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</si>
  <si>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</si>
  <si>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</si>
  <si>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</si>
  <si>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</si>
  <si>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</si>
  <si>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</si>
  <si>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</si>
  <si>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</si>
  <si>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</si>
  <si>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</si>
  <si>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</si>
  <si>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</si>
  <si>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</si>
  <si>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</si>
  <si>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</si>
  <si>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</si>
  <si>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</si>
  <si>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</si>
  <si>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</si>
  <si>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</si>
  <si>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</si>
  <si>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</si>
  <si>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</si>
  <si>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</si>
  <si>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</si>
  <si>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</si>
  <si>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</si>
  <si>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</si>
  <si>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</si>
  <si>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</si>
  <si>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</si>
  <si>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</si>
  <si>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</si>
  <si>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</si>
  <si>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</si>
  <si>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</si>
  <si>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</si>
  <si>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</si>
  <si>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</si>
  <si>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</si>
  <si>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</si>
  <si>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</si>
  <si>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</si>
  <si>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</si>
  <si>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</si>
  <si>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</si>
  <si>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</si>
  <si>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</si>
  <si>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</si>
  <si>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</si>
  <si>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</si>
  <si>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</si>
  <si>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</si>
  <si>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</si>
  <si>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</si>
  <si>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</si>
  <si>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</si>
  <si>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</si>
  <si>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</si>
  <si>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</si>
  <si>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</si>
  <si>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</si>
  <si>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</si>
  <si>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</si>
  <si>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</si>
  <si>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</si>
  <si>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</si>
  <si>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</si>
  <si>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</si>
  <si>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</si>
  <si>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</si>
  <si>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</si>
  <si>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</si>
  <si>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</si>
  <si>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</si>
  <si>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</si>
  <si>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</si>
  <si>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</si>
  <si>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</si>
  <si>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</si>
  <si>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</si>
  <si>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</si>
  <si>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</si>
  <si>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</si>
  <si>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</si>
  <si>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</si>
  <si>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</si>
  <si>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</si>
  <si>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</si>
  <si>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</si>
  <si>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</si>
  <si>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</si>
  <si>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</si>
  <si>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</si>
  <si>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</si>
  <si>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</si>
  <si>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</si>
  <si>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</si>
  <si>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</si>
  <si>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</si>
  <si>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</si>
  <si>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</si>
  <si>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</si>
  <si>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</si>
  <si>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</si>
  <si>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</si>
  <si>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</si>
  <si>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</si>
  <si>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</si>
  <si>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</si>
  <si>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</si>
  <si>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</si>
  <si>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</si>
  <si>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</si>
  <si>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</si>
  <si>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</si>
  <si>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</si>
  <si>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</si>
  <si>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</si>
  <si>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</si>
  <si>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</si>
  <si>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</si>
  <si>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</si>
  <si>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</si>
  <si>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</si>
  <si>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</si>
  <si>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</si>
  <si>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</si>
  <si>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</si>
  <si>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</si>
  <si>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</si>
  <si>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</si>
  <si>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</si>
  <si>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</si>
  <si>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</si>
  <si>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</si>
  <si>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</si>
  <si>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</si>
  <si>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</si>
  <si>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</si>
  <si>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</si>
  <si>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</si>
  <si>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</si>
  <si>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</si>
  <si>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</si>
  <si>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</si>
  <si>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</si>
  <si>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</si>
  <si>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</si>
  <si>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</si>
  <si>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</si>
  <si>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</si>
  <si>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</si>
  <si>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</si>
  <si>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</si>
  <si>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</si>
  <si>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</si>
  <si>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</si>
  <si>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</si>
  <si>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</si>
  <si>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</si>
  <si>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</si>
  <si>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</si>
  <si>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</si>
  <si>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</si>
  <si>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</si>
  <si>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</si>
  <si>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</si>
  <si>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</si>
  <si>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</si>
  <si>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</si>
  <si>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</si>
  <si>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</si>
  <si>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</si>
  <si>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</si>
  <si>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</si>
  <si>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</si>
  <si>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</si>
  <si>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</si>
  <si>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</si>
  <si>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</si>
  <si>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</si>
  <si>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</si>
  <si>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</si>
  <si>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</si>
  <si>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</si>
  <si>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</si>
  <si>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</si>
  <si>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</si>
  <si>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</si>
  <si>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</si>
  <si>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</si>
  <si>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</si>
  <si>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</si>
  <si>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</si>
  <si>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</si>
  <si>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</si>
  <si>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</si>
  <si>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</si>
  <si>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</si>
  <si>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</si>
  <si>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</si>
  <si>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</si>
  <si>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</si>
  <si>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</si>
  <si>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</si>
  <si>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</si>
  <si>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</si>
  <si>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</si>
  <si>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</si>
  <si>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</si>
  <si>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</si>
  <si>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</si>
  <si>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</si>
  <si>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</si>
  <si>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</si>
  <si>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</si>
  <si>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</si>
  <si>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</si>
  <si>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</si>
  <si>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</si>
  <si>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</si>
  <si>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</si>
  <si>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</si>
  <si>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</si>
  <si>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</si>
  <si>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</si>
  <si>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</si>
  <si>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</si>
  <si>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</si>
  <si>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</si>
  <si>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</si>
  <si>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</si>
  <si>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</si>
  <si>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</si>
  <si>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</si>
  <si>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</si>
  <si>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</si>
  <si>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</si>
  <si>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</si>
  <si>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</si>
  <si>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</si>
  <si>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</si>
  <si>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</si>
  <si>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</si>
  <si>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</si>
  <si>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</si>
  <si>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</si>
  <si>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</si>
  <si>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</si>
  <si>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</si>
  <si>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</si>
  <si>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</si>
  <si>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</si>
  <si>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</si>
  <si>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</si>
  <si>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</si>
  <si>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</si>
  <si>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</si>
  <si>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</si>
  <si>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</si>
  <si>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</si>
  <si>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</si>
  <si>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</si>
  <si>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</si>
  <si>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</si>
  <si>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</si>
  <si>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</si>
  <si>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</si>
  <si>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</si>
  <si>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</si>
  <si>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</si>
  <si>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</si>
  <si>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</si>
  <si>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</si>
  <si>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</si>
  <si>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</si>
  <si>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</si>
  <si>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</si>
  <si>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</si>
  <si>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</si>
  <si>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</si>
  <si>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</si>
  <si>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</si>
  <si>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</si>
  <si>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</si>
  <si>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</si>
  <si>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</si>
  <si>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</si>
  <si>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</si>
  <si>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</si>
  <si>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</si>
  <si>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</si>
  <si>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</si>
  <si>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</si>
  <si>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</si>
  <si>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</si>
  <si>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</si>
  <si>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</si>
  <si>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</si>
  <si>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</si>
  <si>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</si>
  <si>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</si>
  <si>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</si>
  <si>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</si>
  <si>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</si>
  <si>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</si>
  <si>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</si>
  <si>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</si>
  <si>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</si>
  <si>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</si>
  <si>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</si>
  <si>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</si>
  <si>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</si>
  <si>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</si>
  <si>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</si>
  <si>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</si>
  <si>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</si>
  <si>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</si>
  <si>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</si>
  <si>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</si>
  <si>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</si>
  <si>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</si>
  <si>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</si>
  <si>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</si>
  <si>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</si>
  <si>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</si>
  <si>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</si>
  <si>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</si>
  <si>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</si>
  <si>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</si>
  <si>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</si>
  <si>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</si>
  <si>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</si>
  <si>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</si>
  <si>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</si>
  <si>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</si>
  <si>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</si>
  <si>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</si>
  <si>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</si>
  <si>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</si>
  <si>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</si>
  <si>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</si>
  <si>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</si>
  <si>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</si>
  <si>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</si>
  <si>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</si>
  <si>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</si>
  <si>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</si>
  <si>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</si>
  <si>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</si>
  <si>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</si>
  <si>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</si>
  <si>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</si>
  <si>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</si>
  <si>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</si>
  <si>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</si>
  <si>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</si>
  <si>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</si>
  <si>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</si>
  <si>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</si>
  <si>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</si>
  <si>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</si>
  <si>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</si>
  <si>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</si>
  <si>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</si>
  <si>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</si>
  <si>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</si>
  <si>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</si>
  <si>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</si>
  <si>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</si>
  <si>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</si>
  <si>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</si>
  <si>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</si>
  <si>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</si>
  <si>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</si>
  <si>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</si>
  <si>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</si>
  <si>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</si>
  <si>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</si>
  <si>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</si>
  <si>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</si>
  <si>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</si>
  <si>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</si>
  <si>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</si>
  <si>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</si>
  <si>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</si>
  <si>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</si>
  <si>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</si>
  <si>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</si>
  <si>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</si>
  <si>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</si>
  <si>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</si>
  <si>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</si>
  <si>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</si>
  <si>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</si>
  <si>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</si>
  <si>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</si>
  <si>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</si>
  <si>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</si>
  <si>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</si>
  <si>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</si>
  <si>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</si>
  <si>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</si>
  <si>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</si>
  <si>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</si>
  <si>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</si>
  <si>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</si>
  <si>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</si>
  <si>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</si>
  <si>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</si>
  <si>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</si>
  <si>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</si>
  <si>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</si>
  <si>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</si>
  <si>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</si>
  <si>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</si>
  <si>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</si>
  <si>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</si>
  <si>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</si>
  <si>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</si>
  <si>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</si>
  <si>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</si>
  <si>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</si>
  <si>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</si>
  <si>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</si>
  <si>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</si>
  <si>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</si>
  <si>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</si>
  <si>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</si>
  <si>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</si>
  <si>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</si>
  <si>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</si>
  <si>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</si>
  <si>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</si>
  <si>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</si>
  <si>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</si>
  <si>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</si>
  <si>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</si>
  <si>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</si>
  <si>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</si>
  <si>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</si>
  <si>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</si>
  <si>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</si>
  <si>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</si>
  <si>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</si>
  <si>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</si>
  <si>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</si>
  <si>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</si>
  <si>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</si>
  <si>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</si>
  <si>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</si>
  <si>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</si>
  <si>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</si>
  <si>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</si>
  <si>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</si>
  <si>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</si>
  <si>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</si>
  <si>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</si>
  <si>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</si>
  <si>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</si>
  <si>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</si>
  <si>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</si>
  <si>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</si>
  <si>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</si>
  <si>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</si>
  <si>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</si>
  <si>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</si>
  <si>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</si>
  <si>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</si>
  <si>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</si>
  <si>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</si>
  <si>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</si>
  <si>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</si>
  <si>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</si>
  <si>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</si>
  <si>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</si>
  <si>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</si>
  <si>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</si>
  <si>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</si>
  <si>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</si>
  <si>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</si>
  <si>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</si>
  <si>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</si>
  <si>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</si>
  <si>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</si>
  <si>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</si>
  <si>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</si>
  <si>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</si>
  <si>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</si>
  <si>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</si>
  <si>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</si>
  <si>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</si>
  <si>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</si>
  <si>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</si>
  <si>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</si>
  <si>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</si>
  <si>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</si>
  <si>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</si>
  <si>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</si>
  <si>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</si>
  <si>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</si>
  <si>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</si>
  <si>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</si>
  <si>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</si>
  <si>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</si>
  <si>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</si>
  <si>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</si>
  <si>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</si>
  <si>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</si>
  <si>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</si>
  <si>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</si>
  <si>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</si>
  <si>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</si>
  <si>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</si>
  <si>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</si>
  <si>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</si>
  <si>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</si>
  <si>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</si>
  <si>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</si>
  <si>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</si>
  <si>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</si>
  <si>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</si>
  <si>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</si>
  <si>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</si>
  <si>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</si>
  <si>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</si>
  <si>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</si>
  <si>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</si>
  <si>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</si>
  <si>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</si>
  <si>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</si>
  <si>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</si>
  <si>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</si>
  <si>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</si>
  <si>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</si>
  <si>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</si>
  <si>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</si>
  <si>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</si>
  <si>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</si>
  <si>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</si>
  <si>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</si>
  <si>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</si>
  <si>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</si>
  <si>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</si>
  <si>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</si>
  <si>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</si>
  <si>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</si>
  <si>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</si>
  <si>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</si>
  <si>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</si>
  <si>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</si>
  <si>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</si>
  <si>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</si>
  <si>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</si>
  <si>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</si>
  <si>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</si>
  <si>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</si>
  <si>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</si>
  <si>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</si>
  <si>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</si>
  <si>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</si>
  <si>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</si>
  <si>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</si>
  <si>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</si>
  <si>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</si>
  <si>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</si>
  <si>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</si>
  <si>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</si>
  <si>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</si>
  <si>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</si>
  <si>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</si>
  <si>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</si>
  <si>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</si>
  <si>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</si>
  <si>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</si>
  <si>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</si>
  <si>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</si>
  <si>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</si>
  <si>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</si>
  <si>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</si>
  <si>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</si>
  <si>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</si>
  <si>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</si>
  <si>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</si>
  <si>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</si>
  <si>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</si>
  <si>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</si>
  <si>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</si>
  <si>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</si>
  <si>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</si>
  <si>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</si>
  <si>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</si>
  <si>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</si>
  <si>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</si>
  <si>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</si>
  <si>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</si>
  <si>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</si>
  <si>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</si>
  <si>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</si>
  <si>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</si>
  <si>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</si>
  <si>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</si>
  <si>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</si>
  <si>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</si>
  <si>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</si>
  <si>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</si>
  <si>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</si>
  <si>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</si>
  <si>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</si>
  <si>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</si>
  <si>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</si>
  <si>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</si>
  <si>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</si>
  <si>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</si>
  <si>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</si>
  <si>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</si>
  <si>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</si>
  <si>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</si>
  <si>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</si>
  <si>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</si>
  <si>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</si>
  <si>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</si>
  <si>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</si>
  <si>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</si>
  <si>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</si>
  <si>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</si>
  <si>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</si>
  <si>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</si>
  <si>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</si>
  <si>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</si>
  <si>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</si>
  <si>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</si>
  <si>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</si>
  <si>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</si>
  <si>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</si>
  <si>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</si>
  <si>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</si>
  <si>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</si>
  <si>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</si>
  <si>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</si>
  <si>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</si>
  <si>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</si>
  <si>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</si>
  <si>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</si>
  <si>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</si>
  <si>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</si>
  <si>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</si>
  <si>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</si>
  <si>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</si>
  <si>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</si>
  <si>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</si>
  <si>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</si>
  <si>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</si>
  <si>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</si>
  <si>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</si>
  <si>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</si>
  <si>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</si>
  <si>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</si>
  <si>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</si>
  <si>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</si>
  <si>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</si>
  <si>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</si>
  <si>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</si>
  <si>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</si>
  <si>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</si>
  <si>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</si>
  <si>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</si>
  <si>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</si>
  <si>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</si>
  <si>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</si>
  <si>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</si>
  <si>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</si>
  <si>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</si>
  <si>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</si>
  <si>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</si>
  <si>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</si>
  <si>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</si>
  <si>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</si>
  <si>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</si>
  <si>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</si>
  <si>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</si>
  <si>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</si>
  <si>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</si>
  <si>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</si>
  <si>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</si>
  <si>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</si>
  <si>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</si>
  <si>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</si>
  <si>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</si>
  <si>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</si>
  <si>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</si>
  <si>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</si>
  <si>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</si>
  <si>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</si>
  <si>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</si>
  <si>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</si>
  <si>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</si>
  <si>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</si>
  <si>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</si>
  <si>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</si>
  <si>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</si>
  <si>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</si>
  <si>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</si>
  <si>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</si>
  <si>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</si>
  <si>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</si>
  <si>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</si>
  <si>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</si>
  <si>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</si>
  <si>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</si>
  <si>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</si>
  <si>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</si>
  <si>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</si>
  <si>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</si>
  <si>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</si>
  <si>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</si>
  <si>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</si>
  <si>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</si>
  <si>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</si>
  <si>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</si>
  <si>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</si>
  <si>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</si>
  <si>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</si>
  <si>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</si>
  <si>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</si>
  <si>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</si>
  <si>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</si>
  <si>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</si>
  <si>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</si>
  <si>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</si>
  <si>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</si>
  <si>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</si>
  <si>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</si>
  <si>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</si>
  <si>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</si>
  <si>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</si>
  <si>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</si>
  <si>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</si>
  <si>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</si>
  <si>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</si>
  <si>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</si>
  <si>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</si>
  <si>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</si>
  <si>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</si>
  <si>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</si>
  <si>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</si>
  <si>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</si>
  <si>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</si>
  <si>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</si>
  <si>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</si>
  <si>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</si>
  <si>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</si>
  <si>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</si>
  <si>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</si>
  <si>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</si>
  <si>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</si>
  <si>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</si>
  <si>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</si>
  <si>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</si>
  <si>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</si>
  <si>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</si>
  <si>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</si>
  <si>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</si>
  <si>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</si>
  <si>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</si>
  <si>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</si>
  <si>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</si>
  <si>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</si>
  <si>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</si>
  <si>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</si>
  <si>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</si>
  <si>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</si>
  <si>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</si>
  <si>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</si>
  <si>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</si>
  <si>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</si>
  <si>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</si>
  <si>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</si>
  <si>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</si>
  <si>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</si>
  <si>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</si>
  <si>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</si>
  <si>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</si>
  <si>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</si>
  <si>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</si>
  <si>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</si>
  <si>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</si>
  <si>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</si>
  <si>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</si>
  <si>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</si>
  <si>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</si>
  <si>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</si>
  <si>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</si>
  <si>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</si>
  <si>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</si>
  <si>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</si>
  <si>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</si>
  <si>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</si>
  <si>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</si>
  <si>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</si>
  <si>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</si>
  <si>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</si>
  <si>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</si>
  <si>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</si>
  <si>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</si>
  <si>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</si>
  <si>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</si>
  <si>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</si>
  <si>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</si>
  <si>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</si>
  <si>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</si>
  <si>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</si>
  <si>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</si>
  <si>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</si>
  <si>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</si>
  <si>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</si>
  <si>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</si>
  <si>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</si>
  <si>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</si>
  <si>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</si>
  <si>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</si>
  <si>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</si>
  <si>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</si>
  <si>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</si>
  <si>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</si>
  <si>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</si>
  <si>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</si>
  <si>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</si>
  <si>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</si>
  <si>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</si>
  <si>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</si>
  <si>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</si>
  <si>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</si>
  <si>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</si>
  <si>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</si>
  <si>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</si>
  <si>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</si>
  <si>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</si>
  <si>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</si>
  <si>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</si>
  <si>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</si>
  <si>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</si>
  <si>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</si>
  <si>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</si>
  <si>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</si>
  <si>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</si>
  <si>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</si>
  <si>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</si>
  <si>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</si>
  <si>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</si>
  <si>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</si>
  <si>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</si>
  <si>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</si>
  <si>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</si>
  <si>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</si>
  <si>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</si>
  <si>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</si>
  <si>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</si>
  <si>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</si>
  <si>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</si>
  <si>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</si>
  <si>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</si>
  <si>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</si>
  <si>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</si>
  <si>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</si>
  <si>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</si>
  <si>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</si>
  <si>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</si>
  <si>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</si>
  <si>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</si>
  <si>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</si>
  <si>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</si>
  <si>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</si>
  <si>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</si>
  <si>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</si>
  <si>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</si>
  <si>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</si>
  <si>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</si>
  <si>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</si>
  <si>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</si>
  <si>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</si>
  <si>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</si>
  <si>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</si>
  <si>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</si>
  <si>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</si>
  <si>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</si>
  <si>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</si>
  <si>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</si>
  <si>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</si>
  <si>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</si>
  <si>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</si>
  <si>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</si>
  <si>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</si>
  <si>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</si>
  <si>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</si>
  <si>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</si>
  <si>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</si>
  <si>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</si>
  <si>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</si>
  <si>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</si>
  <si>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</si>
  <si>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</si>
  <si>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</si>
  <si>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</si>
  <si>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</si>
  <si>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</si>
  <si>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</si>
  <si>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</si>
  <si>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</si>
  <si>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</si>
  <si>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</si>
  <si>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</si>
  <si>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</si>
  <si>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</si>
  <si>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</si>
  <si>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</si>
  <si>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</si>
  <si>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</si>
  <si>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</si>
  <si>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</si>
  <si>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</si>
  <si>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</si>
  <si>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</si>
  <si>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</si>
  <si>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</si>
  <si>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</si>
  <si>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</si>
  <si>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</si>
  <si>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</si>
  <si>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</si>
  <si>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</si>
  <si>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</si>
  <si>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</si>
  <si>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</si>
  <si>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</si>
  <si>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</si>
  <si>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</si>
  <si>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</si>
  <si>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</si>
  <si>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</si>
  <si>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</si>
  <si>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</si>
  <si>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</si>
  <si>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</si>
  <si>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</si>
  <si>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</si>
  <si>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</si>
  <si>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</si>
  <si>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</si>
  <si>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</si>
  <si>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</si>
  <si>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</si>
  <si>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</si>
  <si>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</si>
  <si>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</si>
  <si>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</si>
  <si>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</si>
  <si>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</si>
  <si>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</si>
  <si>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</si>
  <si>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</si>
  <si>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</si>
  <si>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</si>
  <si>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</si>
  <si>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</si>
  <si>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</si>
  <si>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</si>
  <si>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</si>
  <si>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</si>
  <si>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</si>
  <si>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</si>
  <si>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</si>
  <si>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</si>
  <si>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</si>
  <si>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</si>
  <si>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</si>
  <si>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</si>
  <si>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</si>
  <si>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</si>
  <si>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</si>
  <si>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</si>
  <si>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</si>
  <si>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</si>
  <si>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</si>
  <si>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</si>
  <si>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</si>
  <si>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</si>
  <si>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</si>
  <si>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</si>
  <si>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</si>
  <si>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</si>
  <si>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</si>
  <si>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</si>
  <si>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</si>
  <si>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</si>
  <si>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</si>
  <si>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</si>
  <si>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</si>
  <si>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</si>
  <si>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</si>
  <si>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</si>
  <si>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</si>
  <si>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</si>
  <si>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</si>
  <si>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</si>
  <si>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</si>
  <si>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</si>
  <si>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</si>
  <si>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</si>
  <si>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</si>
  <si>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</si>
  <si>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</si>
  <si>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</si>
  <si>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</si>
  <si>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</si>
  <si>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</si>
  <si>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</si>
  <si>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</si>
  <si>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</si>
  <si>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</si>
  <si>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</si>
  <si>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</si>
  <si>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</si>
  <si>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</si>
  <si>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</si>
  <si>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</si>
  <si>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</si>
  <si>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</si>
  <si>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</si>
  <si>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</si>
  <si>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</si>
  <si>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</si>
  <si>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</si>
  <si>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</si>
  <si>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</si>
  <si>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</si>
  <si>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</si>
  <si>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</si>
  <si>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</si>
  <si>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</si>
  <si>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</si>
  <si>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</si>
  <si>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</si>
  <si>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</si>
  <si>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</si>
  <si>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</si>
  <si>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</si>
  <si>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</si>
  <si>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</si>
  <si>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</si>
  <si>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</si>
  <si>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</si>
  <si>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</si>
  <si>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</si>
  <si>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</si>
  <si>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</si>
  <si>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</si>
  <si>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</si>
  <si>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</si>
  <si>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</si>
  <si>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</si>
  <si>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</si>
  <si>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</si>
  <si>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</si>
  <si>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</si>
  <si>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</si>
  <si>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</si>
  <si>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</si>
  <si>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</si>
  <si>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</si>
  <si>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</si>
  <si>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</si>
  <si>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</si>
  <si>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</si>
  <si>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</si>
  <si>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</si>
  <si>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</si>
  <si>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</si>
  <si>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</si>
  <si>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</si>
  <si>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</si>
  <si>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</si>
  <si>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</si>
  <si>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</si>
  <si>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</si>
  <si>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</si>
  <si>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</si>
  <si>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</si>
  <si>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</si>
  <si>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</si>
  <si>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</si>
  <si>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</si>
  <si>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</si>
  <si>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</si>
  <si>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</si>
  <si>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</si>
  <si>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</si>
  <si>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</si>
  <si>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</si>
  <si>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</si>
  <si>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</si>
  <si>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</si>
  <si>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</si>
  <si>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</si>
  <si>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</si>
  <si>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</si>
  <si>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</si>
  <si>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</si>
  <si>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</si>
  <si>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</si>
  <si>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</si>
  <si>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</si>
  <si>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</si>
  <si>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</si>
  <si>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</si>
  <si>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</si>
  <si>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</si>
  <si>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</si>
  <si>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</si>
  <si>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</si>
  <si>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</si>
  <si>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</si>
  <si>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</si>
  <si>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</si>
  <si>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</si>
  <si>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</si>
  <si>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</si>
  <si>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</si>
  <si>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</si>
  <si>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</si>
  <si>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</si>
  <si>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</si>
  <si>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</si>
  <si>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</si>
  <si>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</si>
  <si>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</si>
  <si>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</si>
  <si>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</si>
  <si>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</si>
  <si>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</si>
  <si>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</si>
  <si>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</si>
  <si>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</si>
  <si>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</si>
  <si>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</si>
  <si>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</si>
  <si>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</si>
  <si>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</si>
  <si>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</si>
  <si>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</si>
  <si>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</si>
  <si>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</si>
  <si>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</si>
  <si>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</si>
  <si>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</si>
  <si>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</si>
  <si>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</si>
  <si>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</si>
  <si>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</si>
  <si>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</si>
  <si>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</si>
  <si>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</si>
  <si>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</si>
  <si>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</si>
  <si>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</si>
  <si>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</si>
  <si>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</si>
  <si>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</si>
  <si>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</si>
  <si>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</si>
  <si>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</si>
  <si>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</si>
  <si>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</si>
  <si>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</si>
  <si>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</si>
  <si>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</si>
  <si>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</si>
  <si>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</si>
  <si>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</si>
  <si>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</si>
  <si>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</si>
  <si>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</si>
  <si>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</si>
  <si>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</si>
  <si>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</si>
  <si>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</si>
  <si>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</si>
  <si>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</si>
  <si>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</si>
  <si>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</si>
  <si>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</si>
  <si>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</si>
  <si>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</si>
  <si>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</si>
  <si>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</si>
  <si>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</si>
  <si>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</si>
  <si>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</si>
  <si>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</si>
  <si>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</si>
  <si>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</si>
  <si>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</si>
  <si>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</si>
  <si>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</si>
  <si>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</si>
  <si>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</si>
  <si>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</si>
  <si>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</si>
  <si>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</si>
  <si>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</si>
  <si>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</si>
  <si>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</si>
  <si>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</si>
  <si>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</si>
  <si>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</si>
  <si>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</si>
  <si>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</si>
  <si>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</si>
  <si>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</si>
  <si>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</si>
  <si>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</si>
  <si>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</si>
  <si>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</si>
  <si>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</si>
  <si>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</si>
  <si>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</si>
  <si>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</si>
  <si>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</si>
  <si>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</si>
  <si>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</si>
  <si>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</si>
  <si>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</si>
  <si>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</si>
  <si>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</si>
  <si>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</si>
  <si>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</si>
  <si>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</si>
  <si>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</si>
  <si>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</si>
  <si>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</si>
  <si>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</si>
  <si>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</si>
  <si>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</si>
  <si>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</si>
  <si>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</si>
  <si>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</si>
  <si>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</si>
  <si>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</si>
  <si>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</si>
  <si>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</si>
  <si>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</si>
  <si>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</si>
  <si>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</si>
  <si>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</si>
  <si>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</si>
  <si>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</si>
  <si>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</si>
  <si>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</si>
  <si>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</si>
  <si>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</si>
  <si>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</si>
  <si>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</si>
  <si>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</si>
  <si>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</si>
  <si>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</si>
  <si>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</si>
  <si>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</si>
  <si>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</si>
  <si>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</si>
  <si>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</si>
  <si>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</si>
  <si>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</si>
  <si>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</si>
  <si>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</si>
  <si>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</si>
  <si>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</si>
  <si>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</si>
  <si>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</si>
  <si>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</si>
  <si>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</si>
  <si>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</si>
  <si>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</si>
  <si>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</si>
  <si>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</si>
  <si>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</si>
  <si>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</si>
  <si>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</si>
  <si>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</si>
  <si>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</si>
  <si>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</si>
  <si>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</si>
  <si>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</si>
  <si>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</si>
  <si>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</si>
  <si>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</si>
  <si>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</si>
  <si>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</si>
  <si>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</si>
  <si>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</si>
  <si>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</si>
  <si>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</si>
  <si>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</si>
  <si>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</si>
  <si>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</si>
  <si>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</si>
  <si>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</si>
  <si>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</si>
  <si>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</si>
  <si>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</si>
  <si>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</si>
  <si>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</si>
  <si>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</si>
  <si>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</si>
  <si>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</si>
  <si>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</si>
  <si>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</si>
  <si>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</si>
  <si>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</si>
  <si>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</si>
  <si>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</si>
  <si>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</si>
  <si>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</si>
  <si>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</si>
  <si>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</si>
  <si>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</si>
  <si>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</si>
  <si>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</si>
  <si>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</si>
  <si>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</si>
  <si>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</si>
  <si>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</si>
  <si>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</si>
  <si>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</si>
  <si>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</si>
  <si>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</si>
  <si>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</si>
  <si>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</si>
  <si>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</si>
  <si>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</si>
  <si>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</si>
  <si>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</si>
  <si>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</si>
  <si>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</si>
  <si>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</si>
  <si>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</si>
  <si>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</si>
  <si>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</si>
  <si>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</si>
  <si>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</si>
  <si>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</si>
  <si>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</si>
  <si>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</si>
  <si>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</si>
  <si>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</si>
  <si>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</si>
  <si>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</si>
  <si>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</si>
  <si>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</si>
  <si>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</si>
  <si>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</si>
  <si>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</si>
  <si>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</si>
  <si>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</si>
  <si>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</si>
  <si>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</si>
  <si>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</si>
  <si>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</si>
  <si>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</si>
  <si>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</si>
  <si>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</si>
  <si>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</si>
  <si>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</si>
  <si>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</si>
  <si>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</si>
  <si>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</si>
  <si>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</si>
  <si>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</si>
  <si>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</si>
  <si>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</si>
  <si>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</si>
  <si>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</si>
  <si>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</si>
  <si>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</si>
  <si>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</si>
  <si>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</si>
  <si>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</si>
  <si>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</si>
  <si>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</si>
  <si>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</si>
  <si>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</si>
  <si>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</si>
  <si>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</si>
  <si>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</si>
  <si>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</si>
  <si>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</si>
  <si>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</si>
  <si>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</si>
  <si>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</si>
  <si>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</si>
  <si>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</si>
  <si>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</si>
  <si>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</si>
  <si>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</si>
  <si>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</si>
  <si>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</si>
  <si>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</si>
  <si>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</si>
  <si>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</si>
  <si>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</si>
  <si>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</si>
  <si>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</si>
  <si>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</si>
  <si>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</si>
  <si>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</si>
  <si>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</si>
  <si>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</si>
  <si>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</si>
  <si>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</si>
  <si>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</si>
  <si>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</si>
  <si>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</si>
  <si>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</si>
  <si>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</si>
  <si>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</si>
  <si>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</si>
  <si>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</si>
  <si>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</si>
  <si>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</si>
  <si>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</si>
  <si>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</si>
  <si>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</si>
  <si>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</si>
  <si>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</si>
  <si>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</si>
  <si>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</si>
  <si>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</si>
  <si>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</si>
  <si>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</si>
  <si>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</si>
  <si>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</si>
  <si>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</si>
  <si>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</si>
  <si>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</si>
  <si>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</si>
  <si>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</si>
  <si>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</si>
  <si>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</si>
  <si>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</si>
  <si>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</si>
  <si>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</si>
  <si>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</si>
  <si>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</si>
  <si>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</si>
  <si>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</si>
  <si>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</si>
  <si>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</si>
  <si>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</si>
  <si>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</si>
  <si>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</si>
  <si>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</si>
  <si>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</si>
  <si>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</si>
  <si>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</si>
  <si>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</si>
  <si>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</si>
  <si>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</si>
  <si>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</si>
  <si>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</si>
  <si>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</si>
  <si>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</si>
  <si>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</si>
  <si>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</si>
  <si>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</si>
  <si>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</si>
  <si>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</si>
  <si>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</si>
  <si>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</si>
  <si>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</si>
  <si>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</si>
  <si>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</si>
  <si>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</si>
  <si>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</si>
  <si>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</si>
  <si>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</si>
  <si>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</si>
  <si>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</si>
  <si>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</si>
  <si>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</si>
  <si>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</si>
  <si>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</si>
  <si>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</si>
  <si>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</si>
  <si>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</si>
  <si>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</si>
  <si>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</si>
  <si>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</si>
  <si>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</si>
  <si>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</si>
  <si>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</si>
  <si>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</si>
  <si>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</si>
  <si>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</si>
  <si>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</si>
  <si>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</si>
  <si>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</si>
  <si>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</si>
  <si>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</si>
  <si>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</si>
  <si>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</si>
  <si>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</si>
  <si>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</si>
  <si>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</si>
  <si>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</si>
  <si>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</si>
  <si>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</si>
  <si>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</si>
  <si>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</si>
  <si>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</si>
  <si>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</si>
  <si>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</si>
  <si>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</si>
  <si>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</si>
  <si>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</si>
  <si>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</si>
  <si>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</si>
  <si>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</si>
  <si>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</si>
  <si>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</si>
  <si>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</si>
  <si>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</si>
  <si>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</si>
  <si>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</si>
  <si>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</si>
  <si>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</si>
  <si>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</si>
  <si>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</si>
  <si>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</si>
  <si>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</si>
  <si>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</si>
  <si>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</si>
  <si>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</si>
  <si>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</si>
  <si>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</si>
  <si>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</si>
  <si>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</si>
  <si>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</si>
  <si>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</si>
  <si>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</si>
  <si>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</si>
  <si>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</si>
  <si>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</si>
  <si>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</si>
  <si>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</si>
  <si>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</si>
  <si>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</si>
  <si>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</si>
  <si>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</si>
  <si>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</si>
  <si>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</si>
  <si>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</si>
  <si>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</si>
  <si>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</si>
  <si>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</si>
  <si>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</si>
  <si>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</si>
  <si>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</si>
  <si>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</si>
  <si>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</si>
  <si>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</si>
  <si>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</si>
  <si>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</si>
  <si>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</si>
  <si>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</si>
  <si>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</si>
  <si>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</si>
  <si>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</si>
  <si>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</si>
  <si>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</si>
  <si>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</si>
  <si>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</si>
  <si>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</si>
  <si>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</si>
  <si>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</si>
  <si>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</si>
  <si>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</si>
  <si>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</si>
  <si>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</si>
  <si>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</si>
  <si>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</si>
  <si>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</si>
  <si>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</si>
  <si>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</si>
  <si>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</si>
  <si>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</si>
  <si>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</si>
  <si>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</si>
  <si>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</si>
  <si>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</si>
  <si>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</si>
  <si>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</si>
  <si>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</si>
  <si>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</si>
  <si>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</si>
  <si>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</si>
  <si>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</si>
  <si>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</si>
  <si>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</si>
  <si>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</si>
  <si>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</si>
  <si>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</si>
  <si>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</si>
  <si>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</si>
  <si>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</si>
  <si>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</si>
  <si>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</si>
  <si>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</si>
  <si>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</si>
  <si>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</si>
  <si>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</si>
  <si>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</si>
  <si>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</si>
  <si>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</si>
  <si>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</si>
  <si>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</si>
  <si>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</si>
  <si>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</si>
  <si>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</si>
  <si>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</si>
  <si>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</si>
  <si>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</si>
  <si>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</si>
  <si>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</si>
  <si>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</si>
  <si>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</si>
  <si>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</si>
  <si>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</si>
  <si>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</si>
  <si>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</si>
  <si>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</si>
  <si>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</si>
  <si>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</si>
  <si>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</si>
  <si>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</si>
  <si>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</si>
  <si>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</si>
  <si>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</si>
  <si>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</si>
  <si>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</si>
  <si>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</si>
  <si>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</si>
  <si>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</si>
  <si>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</si>
  <si>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</si>
  <si>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</si>
  <si>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</si>
  <si>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</si>
  <si>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</si>
  <si>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</si>
  <si>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</si>
  <si>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</si>
  <si>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</si>
  <si>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</si>
  <si>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</si>
  <si>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</si>
  <si>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</si>
  <si>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</si>
  <si>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</si>
  <si>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</si>
  <si>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</si>
  <si>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</si>
  <si>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</si>
  <si>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</si>
  <si>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</si>
  <si>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</si>
  <si>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</si>
  <si>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</si>
  <si>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</si>
  <si>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</si>
  <si>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</si>
  <si>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</si>
  <si>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</si>
  <si>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</si>
  <si>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</si>
  <si>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</si>
  <si>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</si>
  <si>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</si>
  <si>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</si>
  <si>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</si>
  <si>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</si>
  <si>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</si>
  <si>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</si>
  <si>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</si>
  <si>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</si>
  <si>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</si>
  <si>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</si>
  <si>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</si>
  <si>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</si>
  <si>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</si>
  <si>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</si>
  <si>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</si>
  <si>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</si>
  <si>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</si>
  <si>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</si>
  <si>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</si>
  <si>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</si>
  <si>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</si>
  <si>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</si>
  <si>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</si>
  <si>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</si>
  <si>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</si>
  <si>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</si>
  <si>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</si>
  <si>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</si>
  <si>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</si>
  <si>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</si>
  <si>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</si>
  <si>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</si>
  <si>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</si>
  <si>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</si>
  <si>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</si>
  <si>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</si>
  <si>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</si>
  <si>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</si>
  <si>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</si>
  <si>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</si>
  <si>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</si>
  <si>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</si>
  <si>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</si>
  <si>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</si>
  <si>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</si>
  <si>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</si>
  <si>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</si>
  <si>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</si>
  <si>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</si>
  <si>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</si>
  <si>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</si>
  <si>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</si>
  <si>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</si>
  <si>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</si>
  <si>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</si>
  <si>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</si>
  <si>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</si>
  <si>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</si>
  <si>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</si>
  <si>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</si>
  <si>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</si>
  <si>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</si>
  <si>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</si>
  <si>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</si>
  <si>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</si>
  <si>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</si>
  <si>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</si>
  <si>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</si>
  <si>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</si>
  <si>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</si>
  <si>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</si>
  <si>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</si>
  <si>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</si>
  <si>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</si>
  <si>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</si>
  <si>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</si>
  <si>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</si>
  <si>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</si>
  <si>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</si>
  <si>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</si>
  <si>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</si>
  <si>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</si>
  <si>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</si>
  <si>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</si>
  <si>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</si>
  <si>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</si>
  <si>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</si>
  <si>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</si>
  <si>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</si>
  <si>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</si>
  <si>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</si>
  <si>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</si>
  <si>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</si>
  <si>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</si>
  <si>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</si>
  <si>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</si>
  <si>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</si>
  <si>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</si>
  <si>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</si>
  <si>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</si>
  <si>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</si>
  <si>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</si>
  <si>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</si>
  <si>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</si>
  <si>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</si>
  <si>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</si>
  <si>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</si>
  <si>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</si>
  <si>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</si>
  <si>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</si>
  <si>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</si>
  <si>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</si>
  <si>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</si>
  <si>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</si>
  <si>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</si>
  <si>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</si>
  <si>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</si>
  <si>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</si>
  <si>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</si>
  <si>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</si>
  <si>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</si>
  <si>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</si>
  <si>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</si>
  <si>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</si>
  <si>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</si>
  <si>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</si>
  <si>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</si>
  <si>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</si>
  <si>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</si>
  <si>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</si>
  <si>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</si>
  <si>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</si>
  <si>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</si>
  <si>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</si>
  <si>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</si>
  <si>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</si>
  <si>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</si>
  <si>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</si>
  <si>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</si>
  <si>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</si>
  <si>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</si>
  <si>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</si>
  <si>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</si>
  <si>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</si>
  <si>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</si>
  <si>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</si>
  <si>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</si>
  <si>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</si>
  <si>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</si>
  <si>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</si>
  <si>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</si>
  <si>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</si>
  <si>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</si>
  <si>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</si>
  <si>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</si>
  <si>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</si>
  <si>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</si>
  <si>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</si>
  <si>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</si>
  <si>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</si>
  <si>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</si>
  <si>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</si>
  <si>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</si>
  <si>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</si>
  <si>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</si>
  <si>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</si>
  <si>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</si>
  <si>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</si>
  <si>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</si>
  <si>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</si>
  <si>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</si>
  <si>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</si>
  <si>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</si>
  <si>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</si>
  <si>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</si>
  <si>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</si>
  <si>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</si>
  <si>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</si>
  <si>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</si>
  <si>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</si>
  <si>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</si>
  <si>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</si>
  <si>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</si>
  <si>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</si>
  <si>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</si>
  <si>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</si>
  <si>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</si>
  <si>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</si>
  <si>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</si>
  <si>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</si>
  <si>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</si>
  <si>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</si>
  <si>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</si>
  <si>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</si>
  <si>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</si>
  <si>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</si>
  <si>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</si>
  <si>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</si>
  <si>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</si>
  <si>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</si>
  <si>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</si>
  <si>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</si>
  <si>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</si>
  <si>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</si>
  <si>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</si>
  <si>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</si>
  <si>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</si>
  <si>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</si>
  <si>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</si>
  <si>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</si>
  <si>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</si>
  <si>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</si>
  <si>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</si>
  <si>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</si>
  <si>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</si>
  <si>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</si>
  <si>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</si>
  <si>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</si>
  <si>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</si>
  <si>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</si>
  <si>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</si>
  <si>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</si>
  <si>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</si>
  <si>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</si>
  <si>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</si>
  <si>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</si>
  <si>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</si>
  <si>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</si>
  <si>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</si>
  <si>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</si>
  <si>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</si>
  <si>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</si>
  <si>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</si>
  <si>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</si>
  <si>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</si>
  <si>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</si>
  <si>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</si>
  <si>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</si>
  <si>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</si>
  <si>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</si>
  <si>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</si>
  <si>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</si>
  <si>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</si>
  <si>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</si>
  <si>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</si>
  <si>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</si>
  <si>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</si>
  <si>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</si>
  <si>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</si>
  <si>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</si>
  <si>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</si>
  <si>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</si>
  <si>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</si>
  <si>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</si>
  <si>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</si>
  <si>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</si>
  <si>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</si>
  <si>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</si>
  <si>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</si>
  <si>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</si>
  <si>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</si>
  <si>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</si>
  <si>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</si>
  <si>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</si>
  <si>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</si>
  <si>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</si>
  <si>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</si>
  <si>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</si>
  <si>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</si>
  <si>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</si>
  <si>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</si>
  <si>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</si>
  <si>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</si>
  <si>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</si>
  <si>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</si>
  <si>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</si>
  <si>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</si>
  <si>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</si>
  <si>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</si>
  <si>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</si>
  <si>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</si>
  <si>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</si>
  <si>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</si>
  <si>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</si>
  <si>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</si>
  <si>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</si>
  <si>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</si>
  <si>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</si>
  <si>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</si>
  <si>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</si>
  <si>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</si>
  <si>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</si>
  <si>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</si>
  <si>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</si>
  <si>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</si>
  <si>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</si>
  <si>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</si>
  <si>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</si>
  <si>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</si>
  <si>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</si>
  <si>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</si>
  <si>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</si>
  <si>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</si>
  <si>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</si>
  <si>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</si>
  <si>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</si>
  <si>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</si>
  <si>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</si>
  <si>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</si>
  <si>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</si>
  <si>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</si>
  <si>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</si>
  <si>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</si>
  <si>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</si>
  <si>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</si>
  <si>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</si>
  <si>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</si>
  <si>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</si>
  <si>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</si>
  <si>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</si>
  <si>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</si>
  <si>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</si>
  <si>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</si>
  <si>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</si>
  <si>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</si>
  <si>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</si>
  <si>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</si>
  <si>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</si>
  <si>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</si>
  <si>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</si>
  <si>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</si>
  <si>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</si>
  <si>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</si>
  <si>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</si>
  <si>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</si>
  <si>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</si>
  <si>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</si>
  <si>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</si>
  <si>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</si>
  <si>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</si>
  <si>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</si>
  <si>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</si>
  <si>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</si>
  <si>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</si>
  <si>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</si>
  <si>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</si>
  <si>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</si>
  <si>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</si>
  <si>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</si>
  <si>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</si>
  <si>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</si>
  <si>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</si>
  <si>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</si>
  <si>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</si>
  <si>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</si>
  <si>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</si>
  <si>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</si>
  <si>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</si>
  <si>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</si>
  <si>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</si>
  <si>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</si>
  <si>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</si>
  <si>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</si>
  <si>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</si>
  <si>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</si>
  <si>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</si>
  <si>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</si>
  <si>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</si>
  <si>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</si>
  <si>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</si>
  <si>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</si>
  <si>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</si>
  <si>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</si>
  <si>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</si>
  <si>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</si>
  <si>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</si>
  <si>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</si>
  <si>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</si>
  <si>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</si>
  <si>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</si>
  <si>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</si>
  <si>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</si>
  <si>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</si>
  <si>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</si>
  <si>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</si>
  <si>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</si>
  <si>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</si>
  <si>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</si>
  <si>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</si>
  <si>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</si>
  <si>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</si>
  <si>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</si>
  <si>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</si>
  <si>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</si>
  <si>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</si>
  <si>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</si>
  <si>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</si>
  <si>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</si>
  <si>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</si>
  <si>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</si>
  <si>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</si>
  <si>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</si>
  <si>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</si>
  <si>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</si>
  <si>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</si>
  <si>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</si>
  <si>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</si>
  <si>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</si>
  <si>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</si>
  <si>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</si>
  <si>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</si>
  <si>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</si>
  <si>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</si>
  <si>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</si>
  <si>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</si>
  <si>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</si>
  <si>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</si>
  <si>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</si>
  <si>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</si>
  <si>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</si>
  <si>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</si>
  <si>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</si>
  <si>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</si>
  <si>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</si>
  <si>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</si>
  <si>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</si>
  <si>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</si>
  <si>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</si>
  <si>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</si>
  <si>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</si>
  <si>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</si>
  <si>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</si>
  <si>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</si>
  <si>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</si>
  <si>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</si>
  <si>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</si>
  <si>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</si>
  <si>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</si>
  <si>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</si>
  <si>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</si>
  <si>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</si>
  <si>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</si>
  <si>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</si>
  <si>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</si>
  <si>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</si>
  <si>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</si>
  <si>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</si>
  <si>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</si>
  <si>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</si>
  <si>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</si>
  <si>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</si>
  <si>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</si>
  <si>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</si>
  <si>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</si>
  <si>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</si>
  <si>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</si>
  <si>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</si>
  <si>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</si>
  <si>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</si>
  <si>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</si>
  <si>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</si>
  <si>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</si>
  <si>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</si>
  <si>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</si>
  <si>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</si>
  <si>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</si>
  <si>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</si>
  <si>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</si>
  <si>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</si>
  <si>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</si>
  <si>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</si>
  <si>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</si>
  <si>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</si>
  <si>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</si>
  <si>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</si>
  <si>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</si>
  <si>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</si>
  <si>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</si>
  <si>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</si>
  <si>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</si>
  <si>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</si>
  <si>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</si>
  <si>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</si>
  <si>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</si>
  <si>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</si>
  <si>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</si>
  <si>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</si>
  <si>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</si>
  <si>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</si>
  <si>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</si>
  <si>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</si>
  <si>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</si>
  <si>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</si>
  <si>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</si>
  <si>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</si>
  <si>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</si>
  <si>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</si>
  <si>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</si>
  <si>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</si>
  <si>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</si>
  <si>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</si>
  <si>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</si>
  <si>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</si>
  <si>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</si>
  <si>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</si>
  <si>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</si>
  <si>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</si>
  <si>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</si>
  <si>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</si>
  <si>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</si>
  <si>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</si>
  <si>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</si>
  <si>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</si>
  <si>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</si>
  <si>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</si>
  <si>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</si>
  <si>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</si>
  <si>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</si>
  <si>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</si>
  <si>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</si>
  <si>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</si>
  <si>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</si>
  <si>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</si>
  <si>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</si>
  <si>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</si>
  <si>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</si>
  <si>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</si>
  <si>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</si>
  <si>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</si>
  <si>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</si>
  <si>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</si>
  <si>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</si>
  <si>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</si>
  <si>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</si>
  <si>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</si>
  <si>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</si>
  <si>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</si>
  <si>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</si>
  <si>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</si>
  <si>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</si>
  <si>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</si>
  <si>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</si>
  <si>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</si>
  <si>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</si>
  <si>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</si>
  <si>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</si>
  <si>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</si>
  <si>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</si>
  <si>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</si>
  <si>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</si>
  <si>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</si>
  <si>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</si>
  <si>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</si>
  <si>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</si>
  <si>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</si>
  <si>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</si>
  <si>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</si>
  <si>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</si>
  <si>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</si>
  <si>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</si>
  <si>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</si>
  <si>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</si>
  <si>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</si>
  <si>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</si>
  <si>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</si>
  <si>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</si>
  <si>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</si>
  <si>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</si>
  <si>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</si>
  <si>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</si>
  <si>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</si>
  <si>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</si>
  <si>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</si>
  <si>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</si>
  <si>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</si>
  <si>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</si>
  <si>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</si>
  <si>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</si>
  <si>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</si>
  <si>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</si>
  <si>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</si>
  <si>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</si>
  <si>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</si>
  <si>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</si>
  <si>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</si>
  <si>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</si>
  <si>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</si>
  <si>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</si>
  <si>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</si>
  <si>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</si>
  <si>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</si>
  <si>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</si>
  <si>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</si>
  <si>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</si>
  <si>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</si>
  <si>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</si>
  <si>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</si>
  <si>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</si>
  <si>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</si>
  <si>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</si>
  <si>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</si>
  <si>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</si>
  <si>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</si>
  <si>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</si>
  <si>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</si>
  <si>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</si>
  <si>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</si>
  <si>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</si>
  <si>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</si>
  <si>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</si>
  <si>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</si>
  <si>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</si>
  <si>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</si>
  <si>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</si>
  <si>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</si>
  <si>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</si>
  <si>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</si>
  <si>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</si>
  <si>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</si>
  <si>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</si>
  <si>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</si>
  <si>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</si>
  <si>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</si>
  <si>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</si>
  <si>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</si>
  <si>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</si>
  <si>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</si>
  <si>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</si>
  <si>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</si>
  <si>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</si>
  <si>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</si>
  <si>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</si>
  <si>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</si>
  <si>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</si>
  <si>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</si>
  <si>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</si>
  <si>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</si>
  <si>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</si>
  <si>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</si>
  <si>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</si>
  <si>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</si>
  <si>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</si>
  <si>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</si>
  <si>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</si>
  <si>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</si>
  <si>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</si>
  <si>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</si>
  <si>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</si>
  <si>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</si>
  <si>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</si>
  <si>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</si>
  <si>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</si>
  <si>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</si>
  <si>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</si>
  <si>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</si>
  <si>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</si>
  <si>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</si>
  <si>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</si>
  <si>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</si>
  <si>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</si>
  <si>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</si>
  <si>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</si>
  <si>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</si>
  <si>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</si>
  <si>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</si>
  <si>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</si>
  <si>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</si>
  <si>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</si>
  <si>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</si>
  <si>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</si>
  <si>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</si>
  <si>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</si>
  <si>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</si>
  <si>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</si>
  <si>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</si>
  <si>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</si>
  <si>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</si>
  <si>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</si>
  <si>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</si>
  <si>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</si>
  <si>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</si>
  <si>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</si>
  <si>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</si>
  <si>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</si>
  <si>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</si>
  <si>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</si>
  <si>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</si>
  <si>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</si>
  <si>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</si>
  <si>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</si>
  <si>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</si>
  <si>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</si>
  <si>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</si>
  <si>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</si>
  <si>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</si>
  <si>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</si>
  <si>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</si>
  <si>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</si>
  <si>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</si>
  <si>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</si>
  <si>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</si>
  <si>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</si>
  <si>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</si>
  <si>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</si>
  <si>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</si>
  <si>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</si>
  <si>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</si>
  <si>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</si>
  <si>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</si>
  <si>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</si>
  <si>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</si>
  <si>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</si>
  <si>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</si>
  <si>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</si>
  <si>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</si>
  <si>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</si>
  <si>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</si>
  <si>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</si>
  <si>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</si>
  <si>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</si>
  <si>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</si>
  <si>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</si>
  <si>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</si>
  <si>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</si>
  <si>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</si>
  <si>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</si>
  <si>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</si>
  <si>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</si>
  <si>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</si>
  <si>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</si>
  <si>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</si>
  <si>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</si>
  <si>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</si>
  <si>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</si>
  <si>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</si>
  <si>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</si>
  <si>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</si>
  <si>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</si>
  <si>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</si>
  <si>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</si>
  <si>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</si>
  <si>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</si>
  <si>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</si>
  <si>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</si>
  <si>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</si>
  <si>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</si>
  <si>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</si>
  <si>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</si>
  <si>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</si>
  <si>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</si>
  <si>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</si>
  <si>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</si>
  <si>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</si>
  <si>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</si>
  <si>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</si>
  <si>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</si>
  <si>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</si>
  <si>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</si>
  <si>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</si>
  <si>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</si>
  <si>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</si>
  <si>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</si>
  <si>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</si>
  <si>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</si>
  <si>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</si>
  <si>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</si>
  <si>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</si>
  <si>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</si>
  <si>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</si>
  <si>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</si>
  <si>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</si>
  <si>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</si>
  <si>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</si>
  <si>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</si>
  <si>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</si>
  <si>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</si>
  <si>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</si>
  <si>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</si>
  <si>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</si>
  <si>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</si>
  <si>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</si>
  <si>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</si>
  <si>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</si>
  <si>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</si>
  <si>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</si>
  <si>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</si>
  <si>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</si>
  <si>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</si>
  <si>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</si>
  <si>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</si>
  <si>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</si>
  <si>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</si>
  <si>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</si>
  <si>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</si>
  <si>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</si>
  <si>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</si>
  <si>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</si>
  <si>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</si>
  <si>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</si>
  <si>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</si>
  <si>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</si>
  <si>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</si>
  <si>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</si>
  <si>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</si>
  <si>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</si>
  <si>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</si>
  <si>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</si>
  <si>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</si>
  <si>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</si>
  <si>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</si>
  <si>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</si>
  <si>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</si>
  <si>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</si>
  <si>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</si>
  <si>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</si>
  <si>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</si>
  <si>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</si>
  <si>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</si>
  <si>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</si>
  <si>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</si>
  <si>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</si>
  <si>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</si>
  <si>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</si>
  <si>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</si>
  <si>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</si>
  <si>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</si>
  <si>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</si>
  <si>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</si>
  <si>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</si>
  <si>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</si>
  <si>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</si>
  <si>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</si>
  <si>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</si>
  <si>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</si>
  <si>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</si>
  <si>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</si>
  <si>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</si>
  <si>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</si>
  <si>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</si>
  <si>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</si>
  <si>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</si>
  <si>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</si>
  <si>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</si>
  <si>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</si>
  <si>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</si>
  <si>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</si>
  <si>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</si>
  <si>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</si>
  <si>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</si>
  <si>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</si>
  <si>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</si>
  <si>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</si>
  <si>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</si>
  <si>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</si>
  <si>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</si>
  <si>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</si>
  <si>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</si>
  <si>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</si>
  <si>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</si>
  <si>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</si>
  <si>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</si>
  <si>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</si>
  <si>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</si>
  <si>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</si>
  <si>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</si>
  <si>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</si>
  <si>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</si>
  <si>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</si>
  <si>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</si>
  <si>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</si>
  <si>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</si>
  <si>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</si>
  <si>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</si>
  <si>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</si>
  <si>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</si>
  <si>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</si>
  <si>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</si>
  <si>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</si>
  <si>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</si>
  <si>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</si>
  <si>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</si>
  <si>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</si>
  <si>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</si>
  <si>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</si>
  <si>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</si>
  <si>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</si>
  <si>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</si>
  <si>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</si>
  <si>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</si>
  <si>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</si>
  <si>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</si>
  <si>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</si>
  <si>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</si>
  <si>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</si>
  <si>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</si>
  <si>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</si>
  <si>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</si>
  <si>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</si>
  <si>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</si>
  <si>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</si>
  <si>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</si>
  <si>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</si>
  <si>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</si>
  <si>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</si>
  <si>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</si>
  <si>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</si>
  <si>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</si>
  <si>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</si>
  <si>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</si>
  <si>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</si>
  <si>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</si>
  <si>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</si>
  <si>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</si>
  <si>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</si>
  <si>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</si>
  <si>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</si>
  <si>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</si>
  <si>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</si>
  <si>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</si>
  <si>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</si>
  <si>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</si>
  <si>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</si>
  <si>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</si>
  <si>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</si>
  <si>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</si>
  <si>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</si>
  <si>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</si>
  <si>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</si>
  <si>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</si>
  <si>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</si>
  <si>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</si>
  <si>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</si>
  <si>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</si>
  <si>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</si>
  <si>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</si>
  <si>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</si>
  <si>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</si>
  <si>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</si>
  <si>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</si>
  <si>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</si>
  <si>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</si>
  <si>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</si>
  <si>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</si>
  <si>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</si>
  <si>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</si>
  <si>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</si>
  <si>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</si>
  <si>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</si>
  <si>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</si>
  <si>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</si>
  <si>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</si>
  <si>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</si>
  <si>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</si>
  <si>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</si>
  <si>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</si>
  <si>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</si>
  <si>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</si>
  <si>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</si>
  <si>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</si>
  <si>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</si>
  <si>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</si>
  <si>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</si>
  <si>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</si>
  <si>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</si>
  <si>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</si>
  <si>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</si>
  <si>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</si>
  <si>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</si>
  <si>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</si>
  <si>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</si>
  <si>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</si>
  <si>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</si>
  <si>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</si>
  <si>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</si>
  <si>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</si>
  <si>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</si>
  <si>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</si>
  <si>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</si>
  <si>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</si>
  <si>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</si>
  <si>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</si>
  <si>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</si>
  <si>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</si>
  <si>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</si>
  <si>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</si>
  <si>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</si>
  <si>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</si>
  <si>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</si>
  <si>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</si>
  <si>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</si>
  <si>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</si>
  <si>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</si>
  <si>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</si>
  <si>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</si>
  <si>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</si>
  <si>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</si>
  <si>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</si>
  <si>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</si>
  <si>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</si>
  <si>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</si>
  <si>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</si>
  <si>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</si>
  <si>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</si>
  <si>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</si>
  <si>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</si>
  <si>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</si>
  <si>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</si>
  <si>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</si>
  <si>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</si>
  <si>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</si>
  <si>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</si>
  <si>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</si>
  <si>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</si>
  <si>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</si>
  <si>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</si>
  <si>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</si>
  <si>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</si>
  <si>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</si>
  <si>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</si>
  <si>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</si>
  <si>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</si>
  <si>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</si>
  <si>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</si>
  <si>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</si>
  <si>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</si>
  <si>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</si>
  <si>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</si>
  <si>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</si>
  <si>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</si>
  <si>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</si>
  <si>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</si>
  <si>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</si>
  <si>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</si>
  <si>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</si>
  <si>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</si>
  <si>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</si>
  <si>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</si>
  <si>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</si>
  <si>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</si>
  <si>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</si>
  <si>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</si>
  <si>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</si>
  <si>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</si>
  <si>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</si>
  <si>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</si>
  <si>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</si>
  <si>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</si>
  <si>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</si>
  <si>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</si>
  <si>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</si>
  <si>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</si>
  <si>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</si>
  <si>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</si>
  <si>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</si>
  <si>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</si>
  <si>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</si>
  <si>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</si>
  <si>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</si>
  <si>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</si>
  <si>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</si>
  <si>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</si>
  <si>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</si>
  <si>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</si>
  <si>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</si>
  <si>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</si>
  <si>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</si>
  <si>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</si>
  <si>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</si>
  <si>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</si>
  <si>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</si>
  <si>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</si>
  <si>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</si>
  <si>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</si>
  <si>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</si>
  <si>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</si>
  <si>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</si>
  <si>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</si>
  <si>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</si>
  <si>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</si>
  <si>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</si>
  <si>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</si>
  <si>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</si>
  <si>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</si>
  <si>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</si>
  <si>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</si>
  <si>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</si>
  <si>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</si>
  <si>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</si>
  <si>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</si>
  <si>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</si>
  <si>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</si>
  <si>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</si>
  <si>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</si>
  <si>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</si>
  <si>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</si>
  <si>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</si>
  <si>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</si>
  <si>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</si>
  <si>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</si>
  <si>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</si>
  <si>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</si>
  <si>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</si>
  <si>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</si>
  <si>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</si>
  <si>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</si>
  <si>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</si>
  <si>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</si>
  <si>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</si>
  <si>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</si>
  <si>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</si>
  <si>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</si>
  <si>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</si>
  <si>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</si>
  <si>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</si>
  <si>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</si>
  <si>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</si>
  <si>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</si>
  <si>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</si>
  <si>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</si>
  <si>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</si>
  <si>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</si>
  <si>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</si>
  <si>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</si>
  <si>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</si>
  <si>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</si>
  <si>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</si>
  <si>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</si>
  <si>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</si>
  <si>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</si>
  <si>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</si>
  <si>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</si>
  <si>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</si>
  <si>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</si>
  <si>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</si>
  <si>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</si>
  <si>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</si>
  <si>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</si>
  <si>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</si>
  <si>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</si>
  <si>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</si>
  <si>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</si>
  <si>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</si>
  <si>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</si>
  <si>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</si>
  <si>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</si>
  <si>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</si>
  <si>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</si>
  <si>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</si>
  <si>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</si>
  <si>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</si>
  <si>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</si>
  <si>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</si>
  <si>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</si>
  <si>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</si>
  <si>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</si>
  <si>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</si>
  <si>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</si>
  <si>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</si>
  <si>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</si>
  <si>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</si>
  <si>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</si>
  <si>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</si>
  <si>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</si>
  <si>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</si>
  <si>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</si>
  <si>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</si>
  <si>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</si>
  <si>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</si>
  <si>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</si>
  <si>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</si>
  <si>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</si>
  <si>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</si>
  <si>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</si>
  <si>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</si>
  <si>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</si>
  <si>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</si>
  <si>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</si>
  <si>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</si>
  <si>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</si>
  <si>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</si>
  <si>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</si>
  <si>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</si>
  <si>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</si>
  <si>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</si>
  <si>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</si>
  <si>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</si>
  <si>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</si>
  <si>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</si>
  <si>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</si>
  <si>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</si>
  <si>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</si>
  <si>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</si>
  <si>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</si>
  <si>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</si>
  <si>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</si>
  <si>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</si>
  <si>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</si>
  <si>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</si>
  <si>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</si>
  <si>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</si>
  <si>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</si>
  <si>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</si>
  <si>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</si>
  <si>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</si>
  <si>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</si>
  <si>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</si>
  <si>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</si>
  <si>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</si>
  <si>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</si>
  <si>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</si>
  <si>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</si>
  <si>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</si>
  <si>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</si>
  <si>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</si>
  <si>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</si>
  <si>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</si>
  <si>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</si>
  <si>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</si>
  <si>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</si>
  <si>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</si>
  <si>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</si>
  <si>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</si>
  <si>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</si>
  <si>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</si>
  <si>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</si>
  <si>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</si>
  <si>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</si>
  <si>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</si>
  <si>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</si>
  <si>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</si>
  <si>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</si>
  <si>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</si>
  <si>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</si>
  <si>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</si>
  <si>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</si>
  <si>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</si>
  <si>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</si>
  <si>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</si>
  <si>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</si>
  <si>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</si>
  <si>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</si>
  <si>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</si>
  <si>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</si>
  <si>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</si>
  <si>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</si>
  <si>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</si>
  <si>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</si>
  <si>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</si>
  <si>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</si>
  <si>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</si>
  <si>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</si>
  <si>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</si>
  <si>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</si>
  <si>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</si>
  <si>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</si>
  <si>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</si>
  <si>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</si>
  <si>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</si>
  <si>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</si>
  <si>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</si>
  <si>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</si>
  <si>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</si>
  <si>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</si>
  <si>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</si>
  <si>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</si>
  <si>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</si>
  <si>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</si>
  <si>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</si>
  <si>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</si>
  <si>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</si>
  <si>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</si>
  <si>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</si>
  <si>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</si>
  <si>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</si>
  <si>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</si>
  <si>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</si>
  <si>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</si>
  <si>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</si>
  <si>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</si>
  <si>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</si>
  <si>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</si>
  <si>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</si>
  <si>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</si>
  <si>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</si>
  <si>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</si>
  <si>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</si>
  <si>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</si>
  <si>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</si>
  <si>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</si>
  <si>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</si>
  <si>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</si>
  <si>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</si>
  <si>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</si>
  <si>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</si>
  <si>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</si>
  <si>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</si>
  <si>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</si>
  <si>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</si>
  <si>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</si>
  <si>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</si>
  <si>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</si>
  <si>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</si>
  <si>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</si>
  <si>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</si>
  <si>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</si>
  <si>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</si>
  <si>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</si>
  <si>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</si>
  <si>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</si>
  <si>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</si>
  <si>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</si>
  <si>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</si>
  <si>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</si>
  <si>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</si>
  <si>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</si>
  <si>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</si>
  <si>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</si>
  <si>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</si>
  <si>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</si>
  <si>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</si>
  <si>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</si>
  <si>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</si>
  <si>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</si>
  <si>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</si>
  <si>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</si>
  <si>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</si>
  <si>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</si>
  <si>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</si>
  <si>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</si>
  <si>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</si>
  <si>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</si>
  <si>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</si>
  <si>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</si>
  <si>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</si>
  <si>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</si>
  <si>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</si>
  <si>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</si>
  <si>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</si>
  <si>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</si>
  <si>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</si>
  <si>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</si>
  <si>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</si>
  <si>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</si>
  <si>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</si>
  <si>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</si>
  <si>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</si>
  <si>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</si>
  <si>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</si>
  <si>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</si>
  <si>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</si>
  <si>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</si>
  <si>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</si>
  <si>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</si>
  <si>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</si>
  <si>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</si>
  <si>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</si>
  <si>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</si>
  <si>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</si>
  <si>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</si>
  <si>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</si>
  <si>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</si>
  <si>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</si>
  <si>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</si>
  <si>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</si>
  <si>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</si>
  <si>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</si>
  <si>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</si>
  <si>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</si>
  <si>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</si>
  <si>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</si>
  <si>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</si>
  <si>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</si>
  <si>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</si>
  <si>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</si>
  <si>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</si>
  <si>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</si>
  <si>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</si>
  <si>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</si>
  <si>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</si>
  <si>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</si>
  <si>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</si>
  <si>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</si>
  <si>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</si>
  <si>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</si>
  <si>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</si>
  <si>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</si>
  <si>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</si>
  <si>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</si>
  <si>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</si>
  <si>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</si>
  <si>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</si>
  <si>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</si>
  <si>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</si>
  <si>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</si>
  <si>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</si>
  <si>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</si>
  <si>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</si>
  <si>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</si>
  <si>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</si>
  <si>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</si>
  <si>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</si>
  <si>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</si>
  <si>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</si>
  <si>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</si>
  <si>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</si>
  <si>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</si>
  <si>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</si>
  <si>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</si>
  <si>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</si>
  <si>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</si>
  <si>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</si>
  <si>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</si>
  <si>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</si>
  <si>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</si>
  <si>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</si>
  <si>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</si>
  <si>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</si>
  <si>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</si>
  <si>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</si>
  <si>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</si>
  <si>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</si>
  <si>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</si>
  <si>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</si>
  <si>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</si>
  <si>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</si>
  <si>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</si>
  <si>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</si>
  <si>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</si>
  <si>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</si>
  <si>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</si>
  <si>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</si>
  <si>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</si>
  <si>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</si>
  <si>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</si>
  <si>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</si>
  <si>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</si>
  <si>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</si>
  <si>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</si>
  <si>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</si>
  <si>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</si>
  <si>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</si>
  <si>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</si>
  <si>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</si>
  <si>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</si>
  <si>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</si>
  <si>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</si>
  <si>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</si>
  <si>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</si>
  <si>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</si>
  <si>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</si>
  <si>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</si>
  <si>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</si>
  <si>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</si>
  <si>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</si>
  <si>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</si>
  <si>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</si>
  <si>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</si>
  <si>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</si>
  <si>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</si>
  <si>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</si>
  <si>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</si>
  <si>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</si>
  <si>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</si>
  <si>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</si>
  <si>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</si>
  <si>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</si>
  <si>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</si>
  <si>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</si>
  <si>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</si>
  <si>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</si>
  <si>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</si>
  <si>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</si>
  <si>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</si>
  <si>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</si>
  <si>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</si>
  <si>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</si>
  <si>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</si>
  <si>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</si>
  <si>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</si>
  <si>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</si>
  <si>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</si>
  <si>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</si>
  <si>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</si>
  <si>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</si>
  <si>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</si>
  <si>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</si>
  <si>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</si>
  <si>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</si>
  <si>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</si>
  <si>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</si>
  <si>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</si>
  <si>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</si>
  <si>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</si>
  <si>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</si>
  <si>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</si>
  <si>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</si>
  <si>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</si>
  <si>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</si>
  <si>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</si>
  <si>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</si>
  <si>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</si>
  <si>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</si>
  <si>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</si>
  <si>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</si>
  <si>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</si>
  <si>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</si>
  <si>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</si>
  <si>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</si>
  <si>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</si>
  <si>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</si>
  <si>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</si>
  <si>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</si>
  <si>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</si>
  <si>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</si>
  <si>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</si>
  <si>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</si>
  <si>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</si>
  <si>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</si>
  <si>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</si>
  <si>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</si>
  <si>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</si>
  <si>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</si>
  <si>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</si>
  <si>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</si>
  <si>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</si>
  <si>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</si>
  <si>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</si>
  <si>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</si>
  <si>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</si>
  <si>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</si>
  <si>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</si>
  <si>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</si>
  <si>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</si>
  <si>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</si>
  <si>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</si>
  <si>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</si>
  <si>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</si>
  <si>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</si>
  <si>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</si>
  <si>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</si>
  <si>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</si>
  <si>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</si>
  <si>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</si>
  <si>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</si>
  <si>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</si>
  <si>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</si>
  <si>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</si>
  <si>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</si>
  <si>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</si>
  <si>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</si>
  <si>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</si>
  <si>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</si>
  <si>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</si>
  <si>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</si>
  <si>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</si>
  <si>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</si>
  <si>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</si>
  <si>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</si>
  <si>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</si>
  <si>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</si>
  <si>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</si>
  <si>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</si>
  <si>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</si>
  <si>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</si>
  <si>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</si>
  <si>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</si>
  <si>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</si>
  <si>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</si>
  <si>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</si>
  <si>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</si>
  <si>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</si>
  <si>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</si>
  <si>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</si>
  <si>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</si>
  <si>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</si>
  <si>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</si>
  <si>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</si>
  <si>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</si>
  <si>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</si>
  <si>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</si>
  <si>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</si>
  <si>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</si>
  <si>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</si>
  <si>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</si>
  <si>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</si>
  <si>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</si>
  <si>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</si>
  <si>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</si>
  <si>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</si>
  <si>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</si>
  <si>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</si>
  <si>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</si>
  <si>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</si>
  <si>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</si>
  <si>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</si>
  <si>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</si>
  <si>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</si>
  <si>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</si>
  <si>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</si>
  <si>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</si>
  <si>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</si>
  <si>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</si>
  <si>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</si>
  <si>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</si>
  <si>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</si>
  <si>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</si>
  <si>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</si>
  <si>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</si>
  <si>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</si>
  <si>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</si>
  <si>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</si>
  <si>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</si>
  <si>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</si>
  <si>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</si>
  <si>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</si>
  <si>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</si>
  <si>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</si>
  <si>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</si>
  <si>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</si>
  <si>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</si>
  <si>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</si>
  <si>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</si>
  <si>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</si>
  <si>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</si>
  <si>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</si>
  <si>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</si>
  <si>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</si>
  <si>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</si>
  <si>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</si>
  <si>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</si>
  <si>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</si>
  <si>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</si>
  <si>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</si>
  <si>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</si>
  <si>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</si>
  <si>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</si>
  <si>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</si>
  <si>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</si>
  <si>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</si>
  <si>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</si>
  <si>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</si>
  <si>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</si>
  <si>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</si>
  <si>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</si>
  <si>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</si>
  <si>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</si>
  <si>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</si>
  <si>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</si>
  <si>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</si>
  <si>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</si>
  <si>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</si>
  <si>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</si>
  <si>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</si>
  <si>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</si>
  <si>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</si>
  <si>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</si>
  <si>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</si>
  <si>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</si>
  <si>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</si>
  <si>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</si>
  <si>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</si>
  <si>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</si>
  <si>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</si>
  <si>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</si>
  <si>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</si>
  <si>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</si>
  <si>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</si>
  <si>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</si>
  <si>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</si>
  <si>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</si>
  <si>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</si>
  <si>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</si>
  <si>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</si>
  <si>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</si>
  <si>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</si>
  <si>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</si>
  <si>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</si>
  <si>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</si>
  <si>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</si>
  <si>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</si>
  <si>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</si>
  <si>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</si>
  <si>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</si>
  <si>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</si>
  <si>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</si>
  <si>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</si>
  <si>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</si>
  <si>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</si>
  <si>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</si>
  <si>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</si>
  <si>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</si>
  <si>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</si>
  <si>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</si>
  <si>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</si>
  <si>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</si>
  <si>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</si>
  <si>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</si>
  <si>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</si>
  <si>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</si>
  <si>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</si>
  <si>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</si>
  <si>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</si>
  <si>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</si>
  <si>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</si>
  <si>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</si>
  <si>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</si>
  <si>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</si>
  <si>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</si>
  <si>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</si>
  <si>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</si>
  <si>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</si>
  <si>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</si>
  <si>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</si>
  <si>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</si>
  <si>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</si>
  <si>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</si>
  <si>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</si>
  <si>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</si>
  <si>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</si>
  <si>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</si>
  <si>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</si>
  <si>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</si>
  <si>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</si>
  <si>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</si>
  <si>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</si>
  <si>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</si>
  <si>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</si>
  <si>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</si>
  <si>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</si>
  <si>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</si>
  <si>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</si>
  <si>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</si>
  <si>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</si>
  <si>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</si>
  <si>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</si>
  <si>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</si>
  <si>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</si>
  <si>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</si>
  <si>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</si>
  <si>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</si>
  <si>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</si>
  <si>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</si>
  <si>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</si>
  <si>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</si>
  <si>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</si>
  <si>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</si>
  <si>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</si>
  <si>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</si>
  <si>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</si>
  <si>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</si>
  <si>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</si>
  <si>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</si>
  <si>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</si>
  <si>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</si>
  <si>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</si>
  <si>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</si>
  <si>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</si>
  <si>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</si>
  <si>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</si>
  <si>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</si>
  <si>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</si>
  <si>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</si>
  <si>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</si>
  <si>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</si>
  <si>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</si>
  <si>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</si>
  <si>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</si>
  <si>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</si>
  <si>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</si>
  <si>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</si>
  <si>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</si>
  <si>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</si>
  <si>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</si>
  <si>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</si>
  <si>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</si>
  <si>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</si>
  <si>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</si>
  <si>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</si>
  <si>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</si>
  <si>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</si>
  <si>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</si>
  <si>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</si>
  <si>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</si>
  <si>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</si>
  <si>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</si>
  <si>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</si>
  <si>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</si>
  <si>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</si>
  <si>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</si>
  <si>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</si>
  <si>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</si>
  <si>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</si>
  <si>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</si>
  <si>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</si>
  <si>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</si>
  <si>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</si>
  <si>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</si>
  <si>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</si>
  <si>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</si>
  <si>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</si>
  <si>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</si>
  <si>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</si>
  <si>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</si>
  <si>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</si>
  <si>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</si>
  <si>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</si>
  <si>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</si>
  <si>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</si>
  <si>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</si>
  <si>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</si>
  <si>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</si>
  <si>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</si>
  <si>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</si>
  <si>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</si>
  <si>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</si>
  <si>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</si>
  <si>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</si>
  <si>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</si>
  <si>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</si>
  <si>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</si>
  <si>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</si>
  <si>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</si>
  <si>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</si>
  <si>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</si>
  <si>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</si>
  <si>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</si>
  <si>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</si>
  <si>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</si>
  <si>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</si>
  <si>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</si>
  <si>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</si>
  <si>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</si>
  <si>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</si>
  <si>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</si>
  <si>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</si>
  <si>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</si>
  <si>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</si>
  <si>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</si>
  <si>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</si>
  <si>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</si>
  <si>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</si>
  <si>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</si>
  <si>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</si>
  <si>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</si>
  <si>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</si>
  <si>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</si>
  <si>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</si>
  <si>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</si>
  <si>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</si>
  <si>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</si>
  <si>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</si>
  <si>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</si>
  <si>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</si>
  <si>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</si>
  <si>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</si>
  <si>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</si>
  <si>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</si>
  <si>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</si>
  <si>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</si>
  <si>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</si>
  <si>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</si>
  <si>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</si>
  <si>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</si>
  <si>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</si>
  <si>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</si>
  <si>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</si>
  <si>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</si>
  <si>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</si>
  <si>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</si>
  <si>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</si>
  <si>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</si>
  <si>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</si>
  <si>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</si>
  <si>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</si>
  <si>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</si>
  <si>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</si>
  <si>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</si>
  <si>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</si>
  <si>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</si>
  <si>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</si>
  <si>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</si>
  <si>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</si>
  <si>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</si>
  <si>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</si>
  <si>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</si>
  <si>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</si>
  <si>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</si>
  <si>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</si>
  <si>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</si>
  <si>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</si>
  <si>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</si>
  <si>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</si>
  <si>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</si>
  <si>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</si>
  <si>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</si>
  <si>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</si>
  <si>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</si>
  <si>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</si>
  <si>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</si>
  <si>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</si>
  <si>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</si>
  <si>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</si>
  <si>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</si>
  <si>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</si>
  <si>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</si>
  <si>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</si>
  <si>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</si>
  <si>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</si>
  <si>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</si>
  <si>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</si>
  <si>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</si>
  <si>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</si>
  <si>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</si>
  <si>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</si>
  <si>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</si>
  <si>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</si>
  <si>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</si>
  <si>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</si>
  <si>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</si>
  <si>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</si>
  <si>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</si>
  <si>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</si>
  <si>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</si>
  <si>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</si>
  <si>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</si>
  <si>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</si>
  <si>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</si>
  <si>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</si>
  <si>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</si>
  <si>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</si>
  <si>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</si>
  <si>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</si>
  <si>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</si>
  <si>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</si>
  <si>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</si>
  <si>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</si>
  <si>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</si>
  <si>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</si>
  <si>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</si>
  <si>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</si>
  <si>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</si>
  <si>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</si>
  <si>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</si>
  <si>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</si>
  <si>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</si>
  <si>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</si>
  <si>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</si>
  <si>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</si>
  <si>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</si>
  <si>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</si>
  <si>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</si>
  <si>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</si>
  <si>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</si>
  <si>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</si>
  <si>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</si>
  <si>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</si>
  <si>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</si>
  <si>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</si>
  <si>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</si>
  <si>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</si>
  <si>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</si>
  <si>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</si>
  <si>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</si>
  <si>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</si>
  <si>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</si>
  <si>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</si>
  <si>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</si>
  <si>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</si>
  <si>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</si>
  <si>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</si>
  <si>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</si>
  <si>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</si>
  <si>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</si>
  <si>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</si>
  <si>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</si>
  <si>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</si>
  <si>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</si>
  <si>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</si>
  <si>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</si>
  <si>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</si>
  <si>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</si>
  <si>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</si>
  <si>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</si>
  <si>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</si>
  <si>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</si>
  <si>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</si>
  <si>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</si>
  <si>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</si>
  <si>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</si>
  <si>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</si>
  <si>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</si>
  <si>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</si>
  <si>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</si>
  <si>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</si>
  <si>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</si>
  <si>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</si>
  <si>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</si>
  <si>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</si>
  <si>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</si>
  <si>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</si>
  <si>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</si>
  <si>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</si>
  <si>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</si>
  <si>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</si>
  <si>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</si>
  <si>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</si>
  <si>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</si>
  <si>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</si>
  <si>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</si>
  <si>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</si>
  <si>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</si>
  <si>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</si>
  <si>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</si>
  <si>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</si>
  <si>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</si>
  <si>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</si>
  <si>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</si>
  <si>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</si>
  <si>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</si>
  <si>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</si>
  <si>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</si>
  <si>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</si>
  <si>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</si>
  <si>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</si>
  <si>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</si>
  <si>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</si>
  <si>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</si>
  <si>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</si>
  <si>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</si>
  <si>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</si>
  <si>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</si>
  <si>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</si>
  <si>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</si>
  <si>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</si>
  <si>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</si>
  <si>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</si>
  <si>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</si>
  <si>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</si>
  <si>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</si>
  <si>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</si>
  <si>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</si>
  <si>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</si>
  <si>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</si>
  <si>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</si>
  <si>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</si>
  <si>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</si>
  <si>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</si>
  <si>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</si>
  <si>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</si>
  <si>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</si>
  <si>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</si>
  <si>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</si>
  <si>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</si>
  <si>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</si>
  <si>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</si>
  <si>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</si>
  <si>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</si>
  <si>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</si>
  <si>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</si>
  <si>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</si>
  <si>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</si>
  <si>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</si>
  <si>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</si>
  <si>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</si>
  <si>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</si>
  <si>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</si>
  <si>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</si>
  <si>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</si>
  <si>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</si>
  <si>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</si>
  <si>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</si>
  <si>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</si>
  <si>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</si>
  <si>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</si>
  <si>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</si>
  <si>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</si>
  <si>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</si>
  <si>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</si>
  <si>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</si>
  <si>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</si>
  <si>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</si>
  <si>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</si>
  <si>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</si>
  <si>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</si>
  <si>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</si>
  <si>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</si>
  <si>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</si>
  <si>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</si>
  <si>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</si>
  <si>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</si>
  <si>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</si>
  <si>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</si>
  <si>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</si>
  <si>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</si>
  <si>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</si>
  <si>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</si>
  <si>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</si>
  <si>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</si>
  <si>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</si>
  <si>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</si>
  <si>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</si>
  <si>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</si>
  <si>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</si>
  <si>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</si>
  <si>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</si>
  <si>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</si>
  <si>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</si>
  <si>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</si>
  <si>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</si>
  <si>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</si>
  <si>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</si>
  <si>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</si>
  <si>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</si>
  <si>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</si>
  <si>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</si>
  <si>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</si>
  <si>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</si>
  <si>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</si>
  <si>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</si>
  <si>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</si>
  <si>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</si>
  <si>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</si>
  <si>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</si>
  <si>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</si>
  <si>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</si>
  <si>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</si>
  <si>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</si>
  <si>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</si>
  <si>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</si>
  <si>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</si>
  <si>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</si>
  <si>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</si>
  <si>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</si>
  <si>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</si>
  <si>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</si>
  <si>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</si>
  <si>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</si>
  <si>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</si>
  <si>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</si>
  <si>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</si>
  <si>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</si>
  <si>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</si>
  <si>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</si>
  <si>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</si>
  <si>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</si>
  <si>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</si>
  <si>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</si>
  <si>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</si>
  <si>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</si>
  <si>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</si>
  <si>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</si>
  <si>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</si>
  <si>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</si>
  <si>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</si>
  <si>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</si>
  <si>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</si>
  <si>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</si>
  <si>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</si>
  <si>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</si>
  <si>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</si>
  <si>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</si>
  <si>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</si>
  <si>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</si>
  <si>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</si>
  <si>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</si>
  <si>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</si>
  <si>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</si>
  <si>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</si>
  <si>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</si>
  <si>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</si>
  <si>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</si>
  <si>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</si>
  <si>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</si>
  <si>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</si>
  <si>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</si>
  <si>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</si>
  <si>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</si>
  <si>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</si>
  <si>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</si>
  <si>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</si>
  <si>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</si>
  <si>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</si>
  <si>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</si>
  <si>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</si>
  <si>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</si>
  <si>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</si>
  <si>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</si>
  <si>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</si>
  <si>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</si>
  <si>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</si>
  <si>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</si>
  <si>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</si>
  <si>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</si>
  <si>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</si>
  <si>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</si>
  <si>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</si>
  <si>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</si>
  <si>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</si>
  <si>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</si>
  <si>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</si>
  <si>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</si>
  <si>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</si>
  <si>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</si>
  <si>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</si>
  <si>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</si>
  <si>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</si>
  <si>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</si>
  <si>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</si>
  <si>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</si>
  <si>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</si>
  <si>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</si>
  <si>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</si>
  <si>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</si>
  <si>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</si>
  <si>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</si>
  <si>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</si>
  <si>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</si>
  <si>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</si>
  <si>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</si>
  <si>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</si>
  <si>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</si>
  <si>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</si>
  <si>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</si>
  <si>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</si>
  <si>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</si>
  <si>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</si>
  <si>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</si>
  <si>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</si>
  <si>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</si>
  <si>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</si>
  <si>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</si>
  <si>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</si>
  <si>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</si>
  <si>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</si>
  <si>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</si>
  <si>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</si>
  <si>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</si>
  <si>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</si>
  <si>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</si>
  <si>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</si>
  <si>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</si>
  <si>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</si>
  <si>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</si>
  <si>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</si>
  <si>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</si>
  <si>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</si>
  <si>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</si>
  <si>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</si>
  <si>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</si>
  <si>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</si>
  <si>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</si>
  <si>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</si>
  <si>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</si>
  <si>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</si>
  <si>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</si>
  <si>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</si>
  <si>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</si>
  <si>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</si>
  <si>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</si>
  <si>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</si>
  <si>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</si>
  <si>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</si>
  <si>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</si>
  <si>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</si>
  <si>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</si>
  <si>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</si>
  <si>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</si>
  <si>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</si>
  <si>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</si>
  <si>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</si>
  <si>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</si>
  <si>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</si>
  <si>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</si>
  <si>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</si>
  <si>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</si>
  <si>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</si>
  <si>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</si>
  <si>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</si>
  <si>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</si>
  <si>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</si>
  <si>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</si>
  <si>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</si>
  <si>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</si>
  <si>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</si>
  <si>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</si>
  <si>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</si>
  <si>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</si>
  <si>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</si>
  <si>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</si>
  <si>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</si>
  <si>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</si>
  <si>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</si>
  <si>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</si>
  <si>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</si>
  <si>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</si>
  <si>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</si>
  <si>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</si>
  <si>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</si>
  <si>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</si>
  <si>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</si>
  <si>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</si>
  <si>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</si>
  <si>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</si>
  <si>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</si>
  <si>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</si>
  <si>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</si>
  <si>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</si>
  <si>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</si>
  <si>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</si>
  <si>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</si>
  <si>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</si>
  <si>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</si>
  <si>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</si>
  <si>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</si>
  <si>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</si>
  <si>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</si>
  <si>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</si>
  <si>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</si>
  <si>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</si>
  <si>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</si>
  <si>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</si>
  <si>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</si>
  <si>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</si>
  <si>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</si>
  <si>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</si>
  <si>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</si>
  <si>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</si>
  <si>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</si>
  <si>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</si>
  <si>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</si>
  <si>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</si>
  <si>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</si>
  <si>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</si>
  <si>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</si>
  <si>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</si>
  <si>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</si>
  <si>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</si>
  <si>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</si>
  <si>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</si>
  <si>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</si>
  <si>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</si>
  <si>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</si>
  <si>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</si>
  <si>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</si>
  <si>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</si>
  <si>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</si>
  <si>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</si>
  <si>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</si>
  <si>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</si>
  <si>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</si>
  <si>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</si>
  <si>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</si>
  <si>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</si>
  <si>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</si>
  <si>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</si>
  <si>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</si>
  <si>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</si>
  <si>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</si>
  <si>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</si>
  <si>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</si>
  <si>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</si>
  <si>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</si>
  <si>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</si>
  <si>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</si>
  <si>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</si>
  <si>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</si>
  <si>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</si>
  <si>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</si>
  <si>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</si>
  <si>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</si>
  <si>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</si>
  <si>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</si>
  <si>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</si>
  <si>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</si>
  <si>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</si>
  <si>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</si>
  <si>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</si>
  <si>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</si>
  <si>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</si>
  <si>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</si>
  <si>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</si>
  <si>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</si>
  <si>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</si>
  <si>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</si>
  <si>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</si>
  <si>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</si>
  <si>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</si>
  <si>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</si>
  <si>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</si>
  <si>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</si>
  <si>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</si>
  <si>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</si>
  <si>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</si>
  <si>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</si>
  <si>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</si>
  <si>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</si>
  <si>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</si>
  <si>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</si>
  <si>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</si>
  <si>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</si>
  <si>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</si>
  <si>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</si>
  <si>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</si>
  <si>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</si>
  <si>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</si>
  <si>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</si>
  <si>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</si>
  <si>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</si>
  <si>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</si>
  <si>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</si>
  <si>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</si>
  <si>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</si>
  <si>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</si>
  <si>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</si>
  <si>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</si>
  <si>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</si>
  <si>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</si>
  <si>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</si>
  <si>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</si>
  <si>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</si>
  <si>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</si>
  <si>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</si>
  <si>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</si>
  <si>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</si>
  <si>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</si>
  <si>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</si>
  <si>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</si>
  <si>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</si>
  <si>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</si>
  <si>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</si>
  <si>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</si>
  <si>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</si>
  <si>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</si>
  <si>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</si>
  <si>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</si>
  <si>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</si>
  <si>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</si>
  <si>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</si>
  <si>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</si>
  <si>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</si>
  <si>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</si>
  <si>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</si>
  <si>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</si>
  <si>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</si>
  <si>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</si>
  <si>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</si>
  <si>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</si>
  <si>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</si>
  <si>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</si>
  <si>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</si>
  <si>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</si>
  <si>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</si>
  <si>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</si>
  <si>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</si>
  <si>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</si>
  <si>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</si>
  <si>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</si>
  <si>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</si>
  <si>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</si>
  <si>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</si>
  <si>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</si>
  <si>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</si>
  <si>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</si>
  <si>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</si>
  <si>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</si>
  <si>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</si>
  <si>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</si>
  <si>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</si>
  <si>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</si>
  <si>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</si>
  <si>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</si>
  <si>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</si>
  <si>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</si>
  <si>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</si>
  <si>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</si>
  <si>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</si>
  <si>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</si>
  <si>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</si>
  <si>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</si>
  <si>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</si>
  <si>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</si>
  <si>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</si>
  <si>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</si>
  <si>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</si>
  <si>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</si>
  <si>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</si>
  <si>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</si>
  <si>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</si>
  <si>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</si>
  <si>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</si>
  <si>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</si>
  <si>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</si>
  <si>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</si>
  <si>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</si>
  <si>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</si>
  <si>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</si>
  <si>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</si>
  <si>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</si>
  <si>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</si>
  <si>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</si>
  <si>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</si>
  <si>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</si>
  <si>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</si>
  <si>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</si>
  <si>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</si>
  <si>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</si>
  <si>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</si>
  <si>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</si>
  <si>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</si>
  <si>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</si>
  <si>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</si>
  <si>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</si>
  <si>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</si>
  <si>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</si>
  <si>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</si>
  <si>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</si>
  <si>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</si>
  <si>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</si>
  <si>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</si>
  <si>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</si>
  <si>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</si>
  <si>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</si>
  <si>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</si>
  <si>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</si>
  <si>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</si>
  <si>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</si>
  <si>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</si>
  <si>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</si>
  <si>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</si>
  <si>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</si>
  <si>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</si>
  <si>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</si>
  <si>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</si>
  <si>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</si>
  <si>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</si>
  <si>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</si>
  <si>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</si>
  <si>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</si>
  <si>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</si>
  <si>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</si>
  <si>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</si>
  <si>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</si>
  <si>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</si>
  <si>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</si>
  <si>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</si>
  <si>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</si>
  <si>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</si>
  <si>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</si>
  <si>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</si>
  <si>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</si>
  <si>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</si>
  <si>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</si>
  <si>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</si>
  <si>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</si>
  <si>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</si>
  <si>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</si>
  <si>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</si>
  <si>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</si>
  <si>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</si>
  <si>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</si>
  <si>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</si>
  <si>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</si>
  <si>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</si>
  <si>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</si>
  <si>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</si>
  <si>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</si>
  <si>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</si>
  <si>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</si>
  <si>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</si>
  <si>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</si>
  <si>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</si>
  <si>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</si>
  <si>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</si>
  <si>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</si>
  <si>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</si>
  <si>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</si>
  <si>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</si>
  <si>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</si>
  <si>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</si>
  <si>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</si>
  <si>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</si>
  <si>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</si>
  <si>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</si>
  <si>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</si>
  <si>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</si>
  <si>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</si>
  <si>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</si>
  <si>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</si>
  <si>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</si>
  <si>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</si>
  <si>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</si>
  <si>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</si>
  <si>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</si>
  <si>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</si>
  <si>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</si>
  <si>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</si>
  <si>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</si>
  <si>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</si>
  <si>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</si>
  <si>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</si>
  <si>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</si>
  <si>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</si>
  <si>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</si>
  <si>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</si>
  <si>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</si>
  <si>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</si>
  <si>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</si>
  <si>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</si>
  <si>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</si>
  <si>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</si>
  <si>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</si>
  <si>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</si>
  <si>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</si>
  <si>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</si>
  <si>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</si>
  <si>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</si>
  <si>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</si>
  <si>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</si>
  <si>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</si>
  <si>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</si>
  <si>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</si>
  <si>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</si>
  <si>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</si>
  <si>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</si>
  <si>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</si>
  <si>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</si>
  <si>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</si>
  <si>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</si>
  <si>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</si>
  <si>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</si>
  <si>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</si>
  <si>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</si>
  <si>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</si>
  <si>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</si>
  <si>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</si>
  <si>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</si>
  <si>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</si>
  <si>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</si>
  <si>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</si>
  <si>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</si>
  <si>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</si>
  <si>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</si>
  <si>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</si>
  <si>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</si>
  <si>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</si>
  <si>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</si>
  <si>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</si>
  <si>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</si>
  <si>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</si>
  <si>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</si>
  <si>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</si>
  <si>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</si>
  <si>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</si>
  <si>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</si>
  <si>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</si>
  <si>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</si>
  <si>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</si>
  <si>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</si>
  <si>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</si>
  <si>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</si>
  <si>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</si>
  <si>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</si>
  <si>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</si>
  <si>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</si>
  <si>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</si>
  <si>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</si>
  <si>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</si>
  <si>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</si>
  <si>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</si>
  <si>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</si>
  <si>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</si>
  <si>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</si>
  <si>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</si>
  <si>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</si>
  <si>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</si>
  <si>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</si>
  <si>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</si>
  <si>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</si>
  <si>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</si>
  <si>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</si>
  <si>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</si>
  <si>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</si>
  <si>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</si>
  <si>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</si>
  <si>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</si>
  <si>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</si>
  <si>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</si>
  <si>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</si>
  <si>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</si>
  <si>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</si>
  <si>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</si>
  <si>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</si>
  <si>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</si>
  <si>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</si>
  <si>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</si>
  <si>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</si>
  <si>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</si>
  <si>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</si>
  <si>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</si>
  <si>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</si>
  <si>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</si>
  <si>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</si>
  <si>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</si>
  <si>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</si>
  <si>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</si>
  <si>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</si>
  <si>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</si>
  <si>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</si>
  <si>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</si>
  <si>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</si>
  <si>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</si>
  <si>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</si>
  <si>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</si>
  <si>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</si>
  <si>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</si>
  <si>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</si>
  <si>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</si>
  <si>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</si>
  <si>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</si>
  <si>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</si>
  <si>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</si>
  <si>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</si>
  <si>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</si>
  <si>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</si>
  <si>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</si>
  <si>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</si>
  <si>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</si>
  <si>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</si>
  <si>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</si>
  <si>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</si>
  <si>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</si>
  <si>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</si>
  <si>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</si>
  <si>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</si>
  <si>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</si>
  <si>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</si>
  <si>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</si>
  <si>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</si>
  <si>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</si>
  <si>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</si>
  <si>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</si>
  <si>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</si>
  <si>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</si>
  <si>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</si>
  <si>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</si>
  <si>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</si>
  <si>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</si>
  <si>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</si>
  <si>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</si>
  <si>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</si>
  <si>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</si>
  <si>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</si>
  <si>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</si>
  <si>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</si>
  <si>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</si>
  <si>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</si>
  <si>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</si>
  <si>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</si>
  <si>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</si>
  <si>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</si>
  <si>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</si>
  <si>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</si>
  <si>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</si>
  <si>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</si>
  <si>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</si>
  <si>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</si>
  <si>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</si>
  <si>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</si>
  <si>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</si>
  <si>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</si>
  <si>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</si>
  <si>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</si>
  <si>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</si>
  <si>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</si>
  <si>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</si>
  <si>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</si>
  <si>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</si>
  <si>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</si>
  <si>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</si>
  <si>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</si>
  <si>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</si>
  <si>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</si>
  <si>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</si>
  <si>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</si>
  <si>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</si>
  <si>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</si>
  <si>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</si>
  <si>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</si>
  <si>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</si>
  <si>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</si>
  <si>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</si>
  <si>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</si>
  <si>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</si>
  <si>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</si>
  <si>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</si>
  <si>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</si>
  <si>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</si>
  <si>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</si>
  <si>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</si>
  <si>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</si>
  <si>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</si>
  <si>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</si>
  <si>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</si>
  <si>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</si>
  <si>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</si>
  <si>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</si>
  <si>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</si>
  <si>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</si>
  <si>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</si>
  <si>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</si>
  <si>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</si>
  <si>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</si>
  <si>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</si>
  <si>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</si>
  <si>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</si>
  <si>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</si>
  <si>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</si>
  <si>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</si>
  <si>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</si>
  <si>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</si>
  <si>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</si>
  <si>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</si>
  <si>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</si>
  <si>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</si>
  <si>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</si>
  <si>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</si>
  <si>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</si>
  <si>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</si>
  <si>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</si>
  <si>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</si>
  <si>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</si>
  <si>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</si>
  <si>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</si>
  <si>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</si>
  <si>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</si>
  <si>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</si>
  <si>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</si>
  <si>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</si>
  <si>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</si>
  <si>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</si>
  <si>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</si>
  <si>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</si>
  <si>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</si>
  <si>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</si>
  <si>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</si>
  <si>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</si>
  <si>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</si>
  <si>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</si>
  <si>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</si>
  <si>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</si>
  <si>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</si>
  <si>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</si>
  <si>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</si>
  <si>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</si>
  <si>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</si>
  <si>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</si>
  <si>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</si>
  <si>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</si>
  <si>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</si>
  <si>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</si>
  <si>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</si>
  <si>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</si>
  <si>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</si>
  <si>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</si>
  <si>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</si>
  <si>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</si>
  <si>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</si>
  <si>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</si>
  <si>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</si>
  <si>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</si>
  <si>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</si>
  <si>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</si>
  <si>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</si>
  <si>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</si>
  <si>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</si>
  <si>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</si>
  <si>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</si>
  <si>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</si>
  <si>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</si>
  <si>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</si>
  <si>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</si>
  <si>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</si>
  <si>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</si>
  <si>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</si>
  <si>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</si>
  <si>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</si>
  <si>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</si>
  <si>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</si>
  <si>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</si>
  <si>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</si>
  <si>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</si>
  <si>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</si>
  <si>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</si>
  <si>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</si>
  <si>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</si>
  <si>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</si>
  <si>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</si>
  <si>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</si>
  <si>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</si>
  <si>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</si>
  <si>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</si>
  <si>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</si>
  <si>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</si>
  <si>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</si>
  <si>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</si>
  <si>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</si>
  <si>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</si>
  <si>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</si>
  <si>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</si>
  <si>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</si>
  <si>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</si>
  <si>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</si>
  <si>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</si>
  <si>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</si>
  <si>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</si>
  <si>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</si>
  <si>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</si>
  <si>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</si>
  <si>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</si>
  <si>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</si>
  <si>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</si>
  <si>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</si>
  <si>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</si>
  <si>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</si>
  <si>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</si>
  <si>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</si>
  <si>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</si>
  <si>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</si>
  <si>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</si>
  <si>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</si>
  <si>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</si>
  <si>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</si>
  <si>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</si>
  <si>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</si>
  <si>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</si>
  <si>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</si>
  <si>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</si>
  <si>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</si>
  <si>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</si>
  <si>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</si>
  <si>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</si>
  <si>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</si>
  <si>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</si>
  <si>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</si>
  <si>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</si>
  <si>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</si>
  <si>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</si>
  <si>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</si>
  <si>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</si>
  <si>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</si>
  <si>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</si>
  <si>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</si>
  <si>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</si>
  <si>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</si>
  <si>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</si>
  <si>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</si>
  <si>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</si>
  <si>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</si>
  <si>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</si>
  <si>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</si>
  <si>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</si>
  <si>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</si>
  <si>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</si>
  <si>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</si>
  <si>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</si>
  <si>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</si>
  <si>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</si>
  <si>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</si>
  <si>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</si>
  <si>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</si>
  <si>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</si>
  <si>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</si>
  <si>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</si>
  <si>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</si>
  <si>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</si>
  <si>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</si>
  <si>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</si>
  <si>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</si>
  <si>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</si>
  <si>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</si>
  <si>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</si>
  <si>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</si>
  <si>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</si>
  <si>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</si>
  <si>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</si>
  <si>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</si>
  <si>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</si>
  <si>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</si>
  <si>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</si>
  <si>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</si>
  <si>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</si>
  <si>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</si>
  <si>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</si>
  <si>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</si>
  <si>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</si>
  <si>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</si>
  <si>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</si>
  <si>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</si>
  <si>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</si>
  <si>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</si>
  <si>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</si>
  <si>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</si>
  <si>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</si>
  <si>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</si>
  <si>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</si>
  <si>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</si>
  <si>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</si>
  <si>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</si>
  <si>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</si>
  <si>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</si>
  <si>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</si>
  <si>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</si>
  <si>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</si>
  <si>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</si>
  <si>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</si>
  <si>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</si>
  <si>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</si>
  <si>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</si>
  <si>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</si>
  <si>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</si>
  <si>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</si>
  <si>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</si>
  <si>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</si>
  <si>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</si>
  <si>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</si>
  <si>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</si>
  <si>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</si>
  <si>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</si>
  <si>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</si>
  <si>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</si>
  <si>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</si>
  <si>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</si>
  <si>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</si>
  <si>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</si>
  <si>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</si>
  <si>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</si>
  <si>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</si>
  <si>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</si>
  <si>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</si>
  <si>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</si>
  <si>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</si>
  <si>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</si>
  <si>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</si>
  <si>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</si>
  <si>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</si>
  <si>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</si>
  <si>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</si>
  <si>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</si>
  <si>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</si>
  <si>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</si>
  <si>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</si>
  <si>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</si>
  <si>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</si>
  <si>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</si>
  <si>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</si>
  <si>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</si>
  <si>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</si>
  <si>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</si>
  <si>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</si>
  <si>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</si>
  <si>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</si>
  <si>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</si>
  <si>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</si>
  <si>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</si>
  <si>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</si>
  <si>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</si>
  <si>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</si>
  <si>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</si>
  <si>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</si>
  <si>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</si>
  <si>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</si>
  <si>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</si>
  <si>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</si>
  <si>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</si>
  <si>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</si>
  <si>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</si>
  <si>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</si>
  <si>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</si>
  <si>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</si>
  <si>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</si>
  <si>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</si>
  <si>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</si>
  <si>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</si>
  <si>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</si>
  <si>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</si>
  <si>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</si>
  <si>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</si>
  <si>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</si>
  <si>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</si>
  <si>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</si>
  <si>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</si>
  <si>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</si>
  <si>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</si>
  <si>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</si>
  <si>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</si>
  <si>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</si>
  <si>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</si>
  <si>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</si>
  <si>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</si>
  <si>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</si>
  <si>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</si>
  <si>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</si>
  <si>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</si>
  <si>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</si>
  <si>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</si>
  <si>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</si>
  <si>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</si>
  <si>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</si>
  <si>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</si>
  <si>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</si>
  <si>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</si>
  <si>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</si>
  <si>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</si>
  <si>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</si>
  <si>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</si>
  <si>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</si>
  <si>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</si>
  <si>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</si>
  <si>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</si>
  <si>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</si>
  <si>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</si>
  <si>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</si>
  <si>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</si>
  <si>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</si>
  <si>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</si>
  <si>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</si>
  <si>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</si>
  <si>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</si>
  <si>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</si>
  <si>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</si>
  <si>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</si>
  <si>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</si>
  <si>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</si>
  <si>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</si>
  <si>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</si>
  <si>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</si>
  <si>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</si>
  <si>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</si>
  <si>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</si>
  <si>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</si>
  <si>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</si>
  <si>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</si>
  <si>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</si>
  <si>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</si>
  <si>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</si>
  <si>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</si>
  <si>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</si>
  <si>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</si>
  <si>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</si>
  <si>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</si>
  <si>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</si>
  <si>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</si>
  <si>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</si>
  <si>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</si>
  <si>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</si>
  <si>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</si>
  <si>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</si>
  <si>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</si>
  <si>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</si>
  <si>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</si>
  <si>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</si>
  <si>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</si>
  <si>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</si>
  <si>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</si>
  <si>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</si>
  <si>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</si>
  <si>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</si>
  <si>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</si>
  <si>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</si>
  <si>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</si>
  <si>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</si>
  <si>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</si>
  <si>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</si>
  <si>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</si>
  <si>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</si>
  <si>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</si>
  <si>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</si>
  <si>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</si>
  <si>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</si>
  <si>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</si>
  <si>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</si>
  <si>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</si>
  <si>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</si>
  <si>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</si>
  <si>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</si>
  <si>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</si>
  <si>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</si>
  <si>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</si>
  <si>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</si>
  <si>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</si>
  <si>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</si>
  <si>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</si>
  <si>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</si>
  <si>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</si>
  <si>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</si>
  <si>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</si>
  <si>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</si>
  <si>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</si>
  <si>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</si>
  <si>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</si>
  <si>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</si>
  <si>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</si>
  <si>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</si>
  <si>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</si>
  <si>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</si>
  <si>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</si>
  <si>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</si>
  <si>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</si>
  <si>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</si>
  <si>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</si>
  <si>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</si>
  <si>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</si>
  <si>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</si>
  <si>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</si>
  <si>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</si>
  <si>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</si>
  <si>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</si>
  <si>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</si>
  <si>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</si>
  <si>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</si>
  <si>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</si>
  <si>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</si>
  <si>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</si>
  <si>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</si>
  <si>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</si>
  <si>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</si>
  <si>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</si>
  <si>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</si>
  <si>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</si>
  <si>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</si>
  <si>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</si>
  <si>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</si>
  <si>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</si>
  <si>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</si>
  <si>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</si>
  <si>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</si>
  <si>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</si>
  <si>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</si>
  <si>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</si>
  <si>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</si>
  <si>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</si>
  <si>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</si>
  <si>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</si>
  <si>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</si>
  <si>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</si>
  <si>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</si>
  <si>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</si>
  <si>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</si>
  <si>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</si>
  <si>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</si>
  <si>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</si>
  <si>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</si>
  <si>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</si>
  <si>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</si>
  <si>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</si>
  <si>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</si>
  <si>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</si>
  <si>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</si>
  <si>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</si>
  <si>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</si>
  <si>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</si>
  <si>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</si>
  <si>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</si>
  <si>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</si>
  <si>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</si>
  <si>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</si>
  <si>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</si>
  <si>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</si>
  <si>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</si>
  <si>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</si>
  <si>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</si>
  <si>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</si>
  <si>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</si>
  <si>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</si>
  <si>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</si>
  <si>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</si>
  <si>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</si>
  <si>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</si>
  <si>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</si>
  <si>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</si>
  <si>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</si>
  <si>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</si>
  <si>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</si>
  <si>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</si>
  <si>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</si>
  <si>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</si>
  <si>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</si>
  <si>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</si>
  <si>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</si>
  <si>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</si>
  <si>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</si>
  <si>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</si>
  <si>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</si>
  <si>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</si>
  <si>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</si>
  <si>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</si>
  <si>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</si>
  <si>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</si>
  <si>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</si>
  <si>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</si>
  <si>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</si>
  <si>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</si>
  <si>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</si>
  <si>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</si>
  <si>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</si>
  <si>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</si>
  <si>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</si>
  <si>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</si>
  <si>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</si>
  <si>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</si>
  <si>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</si>
  <si>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</si>
  <si>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</si>
  <si>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</si>
  <si>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</si>
  <si>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</si>
  <si>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</si>
  <si>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</si>
  <si>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</si>
  <si>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</si>
  <si>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</si>
  <si>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</si>
  <si>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</si>
  <si>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</si>
  <si>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</si>
  <si>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</si>
  <si>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</si>
  <si>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</si>
  <si>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</si>
  <si>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</si>
  <si>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</si>
  <si>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</si>
  <si>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</si>
  <si>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</si>
  <si>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</si>
  <si>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</si>
  <si>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</si>
  <si>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</si>
  <si>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</si>
  <si>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</si>
  <si>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</si>
  <si>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</si>
  <si>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</si>
  <si>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</si>
  <si>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</si>
  <si>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</si>
  <si>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</si>
  <si>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</si>
  <si>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</si>
  <si>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</si>
  <si>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</si>
  <si>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</si>
  <si>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</si>
  <si>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</si>
  <si>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</si>
  <si>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</si>
  <si>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</si>
  <si>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</si>
  <si>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</si>
  <si>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</si>
  <si>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</si>
  <si>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</si>
  <si>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</si>
  <si>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</si>
  <si>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</si>
  <si>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</si>
  <si>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</si>
  <si>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</si>
  <si>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</si>
  <si>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</si>
  <si>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</si>
  <si>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</si>
  <si>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</si>
  <si>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</si>
  <si>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</si>
  <si>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</si>
  <si>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</si>
  <si>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</si>
  <si>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</si>
  <si>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</si>
  <si>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</si>
  <si>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</si>
  <si>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</si>
  <si>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</si>
  <si>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</si>
  <si>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</si>
  <si>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</si>
  <si>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</si>
  <si>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</si>
  <si>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</si>
  <si>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</si>
  <si>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</si>
  <si>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</si>
  <si>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</si>
  <si>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</si>
  <si>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</si>
  <si>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</si>
  <si>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</si>
  <si>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</si>
  <si>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</si>
  <si>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</si>
  <si>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</si>
  <si>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</si>
  <si>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</si>
  <si>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</si>
  <si>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</si>
  <si>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</si>
  <si>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</si>
  <si>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</si>
  <si>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</si>
  <si>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</si>
  <si>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</si>
  <si>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</si>
  <si>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</si>
  <si>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</si>
  <si>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</si>
  <si>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</si>
  <si>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</si>
  <si>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</si>
  <si>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</si>
  <si>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</si>
  <si>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</si>
  <si>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</si>
  <si>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</si>
  <si>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</si>
  <si>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</si>
  <si>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</si>
  <si>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</si>
  <si>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</si>
  <si>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</si>
  <si>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</si>
  <si>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</si>
  <si>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</si>
  <si>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</si>
  <si>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</si>
  <si>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</si>
  <si>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</si>
  <si>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</si>
  <si>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</si>
  <si>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</si>
  <si>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</si>
  <si>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</si>
  <si>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</si>
  <si>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</si>
  <si>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</si>
  <si>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</si>
  <si>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</si>
  <si>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</si>
  <si>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</si>
  <si>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</si>
  <si>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</si>
  <si>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</si>
  <si>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</si>
  <si>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</si>
  <si>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</si>
  <si>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</si>
  <si>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</si>
  <si>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</si>
  <si>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</si>
  <si>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</si>
  <si>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</si>
  <si>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</si>
  <si>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</si>
  <si>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</si>
  <si>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</si>
  <si>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</si>
  <si>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</si>
  <si>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</si>
  <si>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</si>
  <si>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</si>
  <si>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</si>
  <si>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</si>
  <si>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</si>
  <si>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</si>
  <si>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</si>
  <si>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</si>
  <si>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</si>
  <si>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</si>
  <si>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</si>
  <si>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</si>
  <si>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</si>
  <si>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</si>
  <si>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</si>
  <si>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</si>
  <si>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</si>
  <si>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</si>
  <si>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</si>
  <si>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</si>
  <si>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</si>
  <si>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</si>
  <si>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</si>
  <si>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</si>
  <si>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</si>
  <si>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</si>
  <si>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</si>
  <si>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</si>
  <si>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</si>
  <si>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</si>
  <si>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</si>
  <si>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</si>
  <si>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</si>
  <si>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</si>
  <si>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</si>
  <si>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</si>
  <si>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</si>
  <si>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</si>
  <si>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</si>
  <si>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</si>
  <si>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</si>
  <si>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</si>
  <si>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</si>
  <si>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</si>
  <si>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</si>
  <si>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</si>
  <si>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</si>
  <si>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</si>
  <si>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</si>
  <si>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</si>
  <si>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</si>
  <si>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</si>
  <si>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</si>
  <si>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</si>
  <si>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</si>
  <si>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</si>
  <si>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</si>
  <si>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</si>
  <si>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</si>
  <si>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</si>
  <si>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</si>
  <si>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</si>
  <si>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</si>
  <si>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</si>
  <si>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</si>
  <si>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</si>
  <si>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</si>
  <si>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</si>
  <si>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</si>
  <si>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</si>
  <si>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</si>
  <si>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</si>
  <si>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</si>
  <si>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</si>
  <si>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</si>
  <si>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</si>
  <si>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</si>
  <si>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</si>
  <si>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</si>
  <si>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</si>
  <si>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</si>
  <si>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</si>
  <si>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</si>
  <si>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</si>
  <si>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</si>
  <si>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</si>
  <si>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</si>
  <si>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</si>
  <si>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</si>
  <si>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</si>
  <si>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</si>
  <si>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</si>
  <si>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</si>
  <si>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</si>
  <si>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</si>
  <si>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</si>
  <si>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</si>
  <si>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</si>
  <si>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</si>
  <si>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</si>
  <si>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</si>
  <si>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</si>
  <si>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</si>
  <si>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</si>
  <si>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</si>
  <si>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</si>
  <si>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</si>
  <si>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</si>
  <si>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</si>
  <si>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</si>
  <si>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</si>
  <si>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</si>
  <si>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</si>
  <si>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</si>
  <si>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</si>
  <si>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</si>
  <si>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</si>
  <si>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</si>
  <si>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</si>
  <si>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</si>
  <si>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</si>
  <si>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</si>
  <si>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</si>
  <si>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</si>
  <si>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</si>
  <si>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</si>
  <si>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</si>
  <si>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</si>
  <si>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</si>
  <si>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</si>
  <si>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</si>
  <si>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</si>
  <si>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</si>
  <si>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</si>
  <si>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</si>
  <si>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</si>
  <si>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</si>
  <si>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</si>
  <si>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</si>
  <si>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</si>
  <si>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</si>
  <si>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</si>
  <si>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</si>
  <si>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</si>
  <si>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</si>
  <si>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</si>
  <si>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</si>
  <si>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</si>
  <si>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</si>
  <si>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</si>
  <si>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</si>
  <si>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</si>
  <si>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</si>
  <si>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</si>
  <si>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</si>
  <si>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</si>
  <si>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</si>
  <si>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</si>
  <si>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</si>
  <si>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</si>
  <si>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</si>
  <si>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</si>
  <si>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</si>
  <si>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</si>
  <si>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</si>
  <si>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</si>
  <si>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</si>
  <si>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</si>
  <si>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</si>
  <si>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</si>
  <si>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</si>
  <si>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</si>
  <si>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</si>
  <si>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</si>
  <si>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</si>
  <si>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</si>
  <si>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</si>
  <si>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</si>
  <si>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</si>
  <si>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</si>
  <si>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</si>
  <si>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</si>
  <si>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</si>
  <si>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</si>
  <si>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</si>
  <si>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</si>
  <si>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</si>
  <si>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</si>
  <si>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</si>
  <si>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</si>
  <si>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</si>
  <si>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</si>
  <si>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</si>
  <si>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</si>
  <si>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</si>
  <si>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</si>
  <si>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</si>
  <si>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</si>
  <si>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</si>
  <si>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</si>
  <si>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</si>
  <si>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</si>
  <si>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</si>
  <si>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</si>
  <si>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</si>
  <si>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</si>
  <si>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</si>
  <si>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</si>
  <si>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</si>
  <si>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</si>
  <si>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</si>
  <si>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</si>
  <si>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</si>
  <si>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</si>
  <si>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</si>
  <si>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</si>
  <si>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</si>
  <si>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</si>
  <si>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</si>
  <si>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</si>
  <si>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</si>
  <si>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</si>
  <si>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</si>
  <si>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</si>
  <si>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</si>
  <si>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</si>
  <si>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</si>
  <si>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</si>
  <si>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</si>
  <si>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</si>
  <si>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</si>
  <si>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</si>
  <si>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</si>
  <si>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</si>
  <si>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</si>
  <si>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</si>
  <si>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</si>
  <si>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</si>
  <si>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</si>
  <si>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</si>
  <si>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</si>
  <si>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</si>
  <si>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</si>
  <si>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</si>
  <si>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</si>
  <si>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</si>
  <si>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</si>
  <si>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</si>
  <si>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</si>
  <si>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</si>
  <si>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</si>
  <si>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</si>
  <si>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</si>
  <si>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</si>
  <si>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</si>
  <si>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</si>
  <si>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</si>
  <si>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</si>
  <si>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</si>
  <si>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</si>
  <si>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</si>
  <si>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</si>
  <si>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</si>
  <si>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</si>
  <si>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</si>
  <si>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</si>
  <si>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</si>
  <si>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</si>
  <si>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</si>
  <si>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</si>
  <si>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</si>
  <si>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</si>
  <si>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</si>
  <si>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</si>
  <si>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</si>
  <si>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</si>
  <si>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</si>
  <si>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</si>
  <si>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</si>
  <si>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</si>
  <si>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</si>
  <si>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</si>
  <si>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</si>
  <si>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</si>
  <si>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</si>
  <si>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</si>
  <si>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</si>
  <si>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</si>
  <si>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</si>
  <si>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</si>
  <si>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</si>
  <si>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</si>
  <si>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</si>
  <si>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</si>
  <si>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</si>
  <si>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</si>
  <si>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</si>
  <si>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</si>
  <si>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</si>
  <si>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</si>
  <si>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</si>
  <si>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</si>
  <si>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</si>
  <si>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</si>
  <si>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</si>
  <si>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</si>
  <si>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</si>
  <si>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</si>
  <si>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</si>
  <si>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</si>
  <si>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</si>
  <si>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</si>
  <si>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</si>
  <si>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</si>
  <si>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</si>
  <si>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</si>
  <si>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</si>
  <si>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</si>
  <si>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</si>
  <si>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</si>
  <si>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</si>
  <si>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</si>
  <si>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</si>
  <si>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</si>
  <si>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</si>
  <si>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</si>
  <si>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</si>
  <si>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</si>
  <si>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</si>
  <si>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</si>
  <si>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</si>
  <si>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</si>
  <si>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</si>
  <si>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</si>
  <si>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</si>
  <si>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</si>
  <si>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</si>
  <si>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</si>
  <si>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</si>
  <si>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</si>
  <si>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</si>
  <si>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</si>
  <si>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</si>
  <si>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</si>
  <si>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</si>
  <si>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</si>
  <si>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</si>
  <si>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</si>
  <si>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</si>
  <si>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</si>
  <si>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</si>
  <si>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</si>
  <si>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</si>
  <si>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</si>
  <si>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</si>
  <si>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</si>
  <si>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</si>
  <si>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</si>
  <si>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</si>
  <si>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</si>
  <si>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</si>
  <si>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</si>
  <si>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</si>
  <si>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</si>
  <si>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</si>
  <si>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</si>
  <si>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</si>
  <si>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</si>
  <si>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</si>
  <si>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</si>
  <si>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</si>
  <si>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</si>
  <si>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</si>
  <si>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</si>
  <si>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</si>
  <si>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</si>
  <si>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</si>
  <si>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</si>
  <si>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</si>
  <si>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</si>
  <si>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</si>
  <si>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</si>
  <si>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</si>
  <si>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</si>
  <si>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</si>
  <si>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</si>
  <si>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</si>
  <si>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</si>
  <si>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</si>
  <si>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</si>
  <si>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</si>
  <si>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</si>
  <si>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</si>
  <si>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</si>
  <si>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</si>
  <si>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</si>
  <si>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</si>
  <si>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</si>
  <si>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</si>
  <si>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</si>
  <si>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</si>
  <si>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</si>
  <si>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</si>
  <si>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</si>
  <si>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</si>
  <si>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</si>
  <si>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</si>
  <si>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</si>
  <si>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</si>
  <si>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</si>
  <si>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</si>
  <si>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</si>
  <si>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</si>
  <si>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</si>
  <si>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</si>
  <si>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</si>
  <si>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</si>
  <si>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</si>
  <si>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</si>
  <si>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</si>
  <si>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</si>
  <si>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</si>
  <si>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</si>
  <si>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</si>
  <si>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</si>
  <si>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</si>
  <si>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</si>
  <si>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</si>
  <si>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</si>
  <si>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</si>
  <si>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</si>
  <si>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</si>
  <si>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</si>
  <si>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</si>
  <si>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</si>
  <si>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</si>
  <si>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</si>
  <si>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</si>
  <si>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</si>
  <si>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</si>
  <si>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</si>
  <si>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</si>
  <si>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</si>
  <si>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</si>
  <si>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</si>
  <si>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</si>
  <si>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</si>
  <si>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</si>
  <si>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</si>
  <si>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</si>
  <si>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</si>
  <si>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</si>
  <si>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</si>
  <si>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</si>
  <si>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</si>
  <si>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</si>
  <si>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</si>
  <si>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</si>
  <si>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</si>
  <si>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</si>
  <si>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</si>
  <si>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</si>
  <si>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</si>
  <si>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</si>
  <si>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</si>
  <si>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</si>
  <si>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</si>
  <si>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</si>
  <si>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</si>
  <si>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</si>
  <si>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</si>
  <si>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</si>
  <si>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</si>
  <si>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</si>
  <si>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</si>
  <si>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</si>
  <si>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</si>
  <si>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</si>
  <si>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</si>
  <si>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</si>
  <si>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</si>
  <si>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</si>
  <si>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</si>
  <si>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</si>
  <si>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</si>
  <si>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</si>
  <si>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</si>
  <si>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</si>
  <si>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</si>
  <si>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</si>
  <si>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</si>
  <si>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</si>
  <si>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</si>
  <si>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</si>
  <si>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</si>
  <si>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</si>
  <si>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</si>
  <si>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</si>
  <si>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</si>
  <si>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</si>
  <si>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</si>
  <si>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</si>
  <si>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</si>
  <si>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</si>
  <si>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</si>
  <si>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</si>
  <si>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</si>
  <si>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</si>
  <si>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</si>
  <si>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</si>
  <si>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</si>
  <si>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</si>
  <si>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</si>
  <si>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</si>
  <si>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</si>
  <si>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</si>
  <si>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</si>
  <si>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</si>
  <si>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</si>
  <si>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</si>
  <si>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</si>
  <si>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</si>
  <si>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</si>
  <si>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</si>
  <si>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</si>
  <si>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</si>
  <si>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</si>
  <si>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</si>
  <si>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</si>
  <si>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</si>
  <si>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</si>
  <si>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</si>
  <si>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</si>
  <si>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</si>
  <si>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</si>
  <si>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</si>
  <si>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</si>
  <si>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</si>
  <si>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</si>
  <si>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</si>
  <si>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</si>
  <si>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</si>
  <si>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</si>
  <si>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</si>
  <si>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</si>
  <si>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</si>
  <si>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</si>
  <si>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</si>
  <si>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</si>
  <si>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</si>
  <si>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</si>
  <si>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</si>
  <si>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</si>
  <si>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</si>
  <si>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</si>
  <si>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</si>
  <si>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</si>
  <si>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</si>
  <si>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</si>
  <si>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</si>
  <si>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</si>
  <si>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</si>
  <si>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</si>
  <si>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</si>
  <si>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</si>
  <si>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</si>
  <si>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</si>
  <si>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</si>
  <si>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</si>
  <si>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</si>
  <si>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</si>
  <si>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</si>
  <si>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</si>
  <si>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</si>
  <si>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</si>
  <si>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</si>
  <si>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</si>
  <si>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</si>
  <si>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</si>
  <si>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</si>
  <si>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</si>
  <si>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</si>
  <si>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</si>
  <si>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</si>
  <si>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</si>
  <si>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</si>
  <si>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</si>
  <si>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</si>
  <si>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</si>
  <si>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</si>
  <si>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</si>
  <si>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</si>
  <si>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</si>
  <si>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</si>
  <si>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</si>
  <si>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</si>
  <si>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</si>
  <si>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</si>
  <si>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</si>
  <si>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</si>
  <si>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</si>
  <si>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</si>
  <si>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</si>
  <si>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</si>
  <si>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</si>
  <si>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</si>
  <si>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</si>
  <si>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</si>
  <si>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</si>
  <si>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</si>
  <si>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</si>
  <si>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</si>
  <si>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</si>
  <si>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</si>
  <si>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</si>
  <si>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</si>
  <si>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</si>
  <si>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</si>
  <si>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</si>
  <si>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</si>
  <si>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</si>
  <si>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</si>
  <si>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</si>
  <si>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</si>
  <si>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</si>
  <si>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</si>
  <si>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</si>
  <si>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</si>
  <si>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</si>
  <si>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</si>
  <si>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</si>
  <si>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</si>
  <si>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</si>
  <si>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</si>
  <si>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</si>
  <si>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</si>
  <si>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</si>
  <si>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</si>
  <si>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</si>
  <si>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</si>
  <si>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</si>
  <si>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</si>
  <si>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</si>
  <si>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</si>
  <si>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</si>
  <si>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</si>
  <si>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</si>
  <si>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</si>
  <si>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</si>
  <si>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</si>
  <si>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</si>
  <si>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</si>
  <si>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</si>
  <si>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</si>
  <si>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</si>
  <si>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</si>
  <si>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</si>
  <si>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</si>
  <si>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</si>
  <si>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</si>
  <si>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</si>
  <si>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</si>
  <si>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</si>
  <si>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</si>
  <si>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</si>
  <si>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</si>
  <si>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</si>
  <si>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</si>
  <si>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</si>
  <si>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</si>
  <si>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</si>
  <si>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</si>
  <si>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</si>
  <si>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</si>
  <si>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</si>
  <si>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</si>
  <si>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</si>
  <si>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</si>
  <si>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</si>
  <si>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</si>
  <si>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</si>
  <si>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</si>
  <si>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</si>
  <si>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</si>
  <si>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</si>
  <si>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</si>
  <si>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</si>
  <si>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</si>
  <si>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</si>
  <si>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</si>
  <si>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</si>
  <si>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</si>
  <si>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</si>
  <si>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</si>
  <si>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</si>
  <si>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</si>
  <si>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</si>
  <si>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</si>
  <si>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</si>
  <si>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</si>
  <si>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</si>
  <si>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</si>
  <si>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</si>
  <si>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</si>
  <si>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</si>
  <si>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</si>
  <si>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</si>
  <si>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</si>
  <si>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</si>
  <si>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</si>
  <si>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</si>
  <si>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</si>
  <si>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</si>
  <si>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</si>
  <si>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</si>
  <si>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</si>
  <si>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</si>
  <si>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</si>
  <si>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</si>
  <si>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</si>
  <si>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</si>
  <si>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</si>
  <si>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</si>
  <si>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</si>
  <si>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</si>
  <si>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</si>
  <si>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</si>
  <si>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</si>
  <si>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</si>
  <si>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</si>
  <si>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</si>
  <si>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</si>
  <si>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</si>
  <si>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</si>
  <si>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</si>
  <si>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</si>
  <si>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</si>
  <si>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</si>
  <si>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</si>
  <si>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</si>
  <si>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</si>
  <si>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</si>
  <si>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</si>
  <si>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</si>
  <si>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</si>
  <si>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</si>
  <si>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</si>
  <si>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</si>
  <si>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</si>
  <si>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</si>
  <si>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</si>
  <si>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</si>
  <si>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</si>
  <si>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</si>
  <si>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</si>
  <si>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</si>
  <si>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</si>
  <si>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</si>
  <si>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</si>
  <si>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</si>
  <si>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</si>
  <si>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</si>
  <si>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</si>
  <si>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</si>
  <si>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</si>
  <si>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</si>
  <si>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</si>
  <si>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</si>
  <si>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</si>
  <si>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</si>
  <si>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</si>
  <si>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</si>
  <si>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</si>
  <si>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</si>
  <si>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</si>
  <si>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</si>
  <si>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</si>
  <si>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</si>
  <si>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</si>
  <si>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</si>
  <si>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</si>
  <si>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</si>
  <si>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</si>
  <si>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</si>
  <si>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</si>
  <si>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</si>
  <si>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</si>
  <si>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</si>
  <si>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</si>
  <si>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</si>
  <si>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</si>
  <si>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</si>
  <si>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</si>
  <si>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</si>
  <si>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</si>
  <si>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</si>
  <si>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</si>
  <si>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</si>
  <si>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</si>
  <si>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</si>
  <si>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</si>
  <si>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</si>
  <si>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</si>
  <si>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</si>
  <si>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</si>
  <si>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</si>
  <si>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</si>
  <si>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</si>
  <si>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</si>
  <si>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</si>
  <si>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</si>
  <si>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</si>
  <si>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</si>
  <si>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</si>
  <si>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</si>
  <si>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</si>
  <si>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</si>
  <si>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</si>
  <si>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</si>
  <si>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</si>
  <si>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</si>
  <si>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</si>
  <si>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</si>
  <si>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</si>
  <si>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</si>
  <si>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</si>
  <si>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</si>
  <si>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</si>
  <si>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</si>
  <si>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</si>
  <si>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</si>
  <si>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</si>
  <si>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</si>
  <si>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</si>
  <si>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</si>
  <si>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</si>
  <si>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</si>
  <si>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</si>
  <si>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</si>
  <si>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</si>
  <si>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</si>
  <si>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</si>
  <si>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</si>
  <si>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</si>
  <si>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</si>
  <si>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</si>
  <si>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</si>
  <si>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</si>
  <si>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</si>
  <si>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</si>
  <si>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</si>
  <si>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</si>
  <si>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</si>
  <si>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</si>
  <si>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</si>
  <si>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</si>
  <si>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</si>
  <si>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</si>
  <si>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</si>
  <si>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</si>
  <si>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</si>
  <si>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</si>
  <si>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</si>
  <si>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</si>
  <si>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</si>
  <si>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</si>
  <si>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</si>
  <si>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</si>
  <si>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</si>
  <si>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</si>
  <si>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</si>
  <si>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</si>
  <si>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</si>
  <si>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</si>
  <si>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</si>
  <si>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</si>
  <si>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</si>
  <si>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</si>
  <si>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</si>
  <si>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</si>
  <si>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</si>
  <si>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</si>
  <si>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</si>
  <si>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</si>
  <si>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</si>
  <si>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</si>
  <si>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</si>
  <si>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</si>
  <si>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</si>
  <si>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</si>
  <si>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</si>
  <si>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</si>
  <si>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</si>
  <si>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</si>
  <si>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</si>
  <si>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</si>
  <si>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</si>
  <si>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</si>
  <si>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</si>
  <si>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</si>
  <si>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</si>
  <si>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</si>
  <si>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</si>
  <si>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</si>
  <si>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</si>
  <si>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</si>
  <si>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</si>
  <si>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</si>
  <si>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</si>
  <si>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</si>
  <si>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</si>
  <si>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</si>
  <si>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</si>
  <si>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</si>
  <si>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</si>
  <si>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</si>
  <si>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</si>
  <si>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</si>
  <si>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</si>
  <si>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</si>
  <si>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</si>
  <si>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</si>
  <si>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</si>
  <si>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</si>
  <si>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</si>
  <si>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</si>
  <si>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</si>
  <si>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</si>
  <si>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</si>
  <si>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</si>
  <si>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</si>
  <si>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</si>
  <si>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</si>
  <si>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</si>
  <si>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</si>
  <si>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</si>
  <si>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</si>
  <si>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</si>
  <si>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</si>
  <si>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</si>
  <si>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</si>
  <si>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</si>
  <si>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</si>
  <si>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</si>
  <si>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</si>
  <si>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</si>
  <si>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</si>
  <si>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</si>
  <si>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</si>
  <si>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</si>
  <si>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</si>
  <si>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</si>
  <si>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</si>
  <si>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</si>
  <si>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</si>
  <si>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</si>
  <si>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</si>
  <si>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</si>
  <si>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</si>
  <si>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</si>
  <si>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</si>
  <si>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</si>
  <si>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</si>
  <si>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</si>
  <si>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</si>
  <si>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</si>
  <si>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</si>
  <si>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</si>
  <si>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</si>
  <si>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</si>
  <si>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</si>
  <si>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</si>
  <si>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</si>
  <si>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</si>
  <si>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</si>
  <si>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</si>
  <si>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</si>
  <si>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</si>
  <si>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</si>
  <si>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</si>
  <si>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</si>
  <si>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</si>
  <si>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</si>
  <si>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</si>
  <si>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</si>
  <si>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</si>
  <si>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</si>
  <si>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</si>
  <si>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</si>
  <si>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</si>
  <si>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</si>
  <si>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</si>
  <si>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</si>
  <si>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</si>
  <si>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</si>
  <si>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</si>
  <si>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</si>
  <si>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</si>
  <si>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</si>
  <si>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</si>
  <si>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</si>
  <si>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</si>
  <si>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</si>
  <si>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</si>
  <si>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</si>
  <si>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</si>
  <si>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</si>
  <si>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</si>
  <si>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</si>
  <si>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</si>
  <si>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</si>
  <si>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</si>
  <si>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</si>
  <si>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</si>
  <si>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</si>
  <si>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</si>
  <si>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</si>
  <si>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</si>
  <si>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</si>
  <si>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</si>
  <si>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</si>
  <si>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</si>
  <si>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</si>
  <si>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</si>
  <si>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</si>
  <si>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</si>
  <si>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</si>
  <si>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</si>
  <si>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</si>
  <si>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</si>
  <si>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</si>
  <si>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</si>
  <si>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</si>
  <si>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</si>
  <si>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</si>
  <si>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</si>
  <si>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</si>
  <si>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</si>
  <si>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</si>
  <si>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</si>
  <si>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</si>
  <si>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</si>
  <si>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</si>
  <si>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</si>
  <si>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</si>
  <si>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</si>
  <si>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</si>
  <si>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</si>
  <si>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</si>
  <si>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</si>
  <si>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</si>
  <si>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</si>
  <si>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</si>
  <si>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</si>
  <si>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</si>
  <si>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</si>
  <si>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</si>
  <si>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</si>
  <si>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</si>
  <si>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</si>
  <si>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</si>
  <si>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</si>
  <si>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</si>
  <si>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</si>
  <si>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</si>
  <si>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</si>
  <si>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</si>
  <si>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</si>
  <si>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</si>
  <si>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</si>
  <si>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</si>
  <si>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</si>
  <si>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</si>
  <si>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</si>
  <si>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</si>
  <si>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</si>
  <si>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</si>
  <si>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</si>
  <si>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</si>
  <si>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</si>
  <si>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</si>
  <si>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</si>
  <si>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</si>
  <si>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</si>
  <si>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</si>
  <si>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</si>
  <si>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</si>
  <si>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</si>
  <si>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</si>
  <si>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</si>
  <si>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</si>
  <si>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</si>
  <si>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</si>
  <si>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</si>
  <si>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</si>
  <si>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</si>
  <si>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</si>
  <si>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</si>
  <si>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</si>
  <si>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</si>
  <si>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</si>
  <si>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</si>
  <si>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</si>
  <si>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</si>
  <si>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</si>
  <si>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</si>
  <si>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</si>
  <si>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</si>
  <si>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</si>
  <si>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</si>
  <si>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</si>
  <si>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</si>
  <si>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</si>
  <si>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</si>
  <si>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</si>
  <si>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</si>
  <si>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</si>
  <si>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</si>
  <si>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</si>
  <si>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</si>
  <si>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</si>
  <si>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</si>
  <si>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</si>
  <si>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</si>
  <si>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</si>
  <si>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</si>
  <si>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</si>
  <si>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</si>
  <si>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</si>
  <si>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</si>
  <si>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</si>
  <si>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</si>
  <si>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</si>
  <si>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</si>
  <si>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</si>
  <si>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</si>
  <si>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</si>
  <si>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</si>
  <si>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</si>
  <si>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</si>
  <si>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</si>
  <si>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</si>
  <si>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</si>
  <si>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</si>
  <si>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</si>
  <si>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</si>
  <si>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</si>
  <si>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</si>
  <si>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</si>
  <si>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</si>
  <si>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</si>
  <si>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</si>
  <si>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</si>
  <si>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</si>
  <si>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</si>
  <si>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</si>
  <si>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</si>
  <si>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</si>
  <si>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</si>
  <si>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</si>
  <si>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</si>
  <si>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</si>
  <si>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</si>
  <si>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</si>
  <si>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</si>
  <si>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</si>
  <si>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</si>
  <si>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</si>
  <si>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</si>
  <si>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</si>
  <si>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</si>
  <si>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</si>
  <si>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</si>
  <si>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</si>
  <si>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</si>
  <si>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</si>
  <si>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</si>
  <si>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</si>
  <si>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</si>
  <si>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</si>
  <si>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</si>
  <si>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</si>
  <si>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</si>
  <si>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</si>
  <si>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</si>
  <si>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</si>
  <si>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</si>
  <si>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</si>
  <si>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</si>
  <si>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</si>
  <si>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</si>
  <si>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</si>
  <si>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</si>
  <si>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</si>
  <si>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</si>
  <si>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</si>
  <si>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</si>
  <si>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</si>
  <si>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</si>
  <si>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</si>
  <si>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</si>
  <si>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</si>
  <si>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</si>
  <si>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</si>
  <si>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</si>
  <si>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</si>
  <si>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</si>
  <si>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</si>
  <si>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</si>
  <si>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</si>
  <si>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</si>
  <si>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</si>
  <si>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</si>
  <si>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</si>
  <si>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</si>
  <si>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</si>
  <si>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</si>
  <si>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</si>
  <si>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</si>
  <si>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</si>
  <si>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</si>
  <si>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</si>
  <si>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</si>
  <si>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</si>
  <si>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</si>
  <si>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</si>
  <si>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</si>
  <si>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</si>
  <si>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</si>
  <si>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</si>
  <si>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</si>
  <si>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</si>
  <si>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</si>
  <si>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</si>
  <si>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</si>
  <si>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</si>
  <si>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</si>
  <si>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</si>
  <si>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</si>
  <si>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</si>
  <si>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</si>
  <si>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</si>
  <si>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</si>
  <si>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</si>
  <si>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</si>
  <si>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</si>
  <si>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</si>
  <si>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</si>
  <si>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</si>
  <si>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</si>
  <si>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</si>
  <si>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</si>
  <si>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</si>
  <si>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</si>
  <si>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</si>
  <si>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</si>
  <si>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</si>
  <si>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</si>
  <si>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</si>
  <si>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</si>
  <si>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</si>
  <si>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</si>
  <si>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</si>
  <si>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</si>
  <si>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</si>
  <si>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</si>
  <si>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</si>
  <si>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</si>
  <si>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</si>
  <si>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</si>
  <si>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</si>
  <si>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</si>
  <si>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</si>
  <si>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</si>
  <si>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</si>
  <si>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</si>
  <si>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</si>
  <si>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</si>
  <si>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</si>
  <si>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</si>
  <si>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</si>
  <si>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</si>
  <si>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</si>
  <si>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</si>
  <si>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</si>
  <si>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</si>
  <si>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</si>
  <si>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</si>
  <si>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</si>
  <si>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</si>
  <si>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</si>
  <si>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</si>
  <si>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</si>
  <si>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</si>
  <si>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</si>
  <si>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</si>
  <si>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</si>
  <si>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</si>
  <si>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</si>
  <si>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</si>
  <si>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</si>
  <si>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</si>
  <si>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</si>
  <si>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</si>
  <si>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</si>
  <si>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</si>
  <si>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</si>
  <si>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</si>
  <si>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</si>
  <si>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</si>
  <si>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</si>
  <si>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</si>
  <si>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</si>
  <si>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</si>
  <si>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</si>
  <si>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</si>
  <si>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</si>
  <si>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</si>
  <si>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</si>
  <si>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</si>
  <si>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</si>
  <si>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</si>
  <si>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</si>
  <si>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</si>
  <si>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</si>
  <si>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</si>
  <si>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</si>
  <si>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</si>
  <si>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</si>
  <si>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</si>
  <si>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</si>
  <si>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</si>
  <si>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</si>
  <si>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</si>
  <si>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</si>
  <si>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</si>
  <si>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</si>
  <si>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</si>
  <si>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</si>
  <si>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</si>
  <si>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</si>
  <si>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</si>
  <si>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</si>
  <si>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</si>
  <si>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</si>
  <si>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</si>
  <si>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</si>
  <si>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</si>
  <si>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</si>
  <si>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</si>
  <si>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</si>
  <si>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</si>
  <si>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</si>
  <si>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</si>
  <si>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</si>
  <si>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</si>
  <si>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</si>
  <si>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</si>
  <si>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</si>
  <si>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</si>
  <si>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</si>
  <si>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</si>
  <si>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</si>
  <si>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</si>
  <si>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</si>
  <si>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</si>
  <si>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</si>
  <si>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</si>
  <si>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</si>
  <si>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</si>
  <si>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</si>
  <si>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</si>
  <si>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</si>
  <si>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</si>
  <si>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</si>
  <si>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</si>
  <si>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</si>
  <si>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</si>
  <si>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</si>
  <si>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</si>
  <si>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</si>
  <si>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</si>
  <si>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</si>
  <si>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</si>
  <si>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</si>
  <si>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</si>
  <si>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</si>
  <si>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</si>
  <si>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</si>
  <si>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</si>
  <si>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</si>
  <si>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</si>
  <si>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</si>
  <si>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</si>
  <si>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</si>
  <si>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</si>
  <si>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</si>
  <si>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</si>
  <si>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</si>
  <si>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</si>
  <si>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</si>
  <si>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</si>
  <si>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</si>
  <si>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</si>
  <si>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</si>
  <si>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</si>
  <si>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</si>
  <si>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</si>
  <si>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</si>
  <si>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</si>
  <si>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</si>
  <si>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</si>
  <si>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</si>
  <si>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</si>
  <si>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</si>
  <si>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</si>
  <si>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</si>
  <si>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</si>
  <si>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</si>
  <si>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</si>
  <si>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</si>
  <si>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</si>
  <si>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</si>
  <si>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</si>
  <si>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</si>
  <si>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</si>
  <si>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</si>
  <si>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</si>
  <si>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</si>
  <si>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</si>
  <si>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</si>
  <si>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</si>
  <si>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</si>
  <si>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</si>
  <si>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</si>
  <si>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</si>
  <si>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</si>
  <si>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</si>
  <si>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</si>
  <si>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</si>
  <si>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</si>
  <si>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</si>
  <si>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</si>
  <si>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</si>
  <si>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</si>
  <si>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</si>
  <si>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</si>
  <si>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</si>
  <si>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</si>
  <si>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</si>
  <si>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</si>
  <si>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</si>
  <si>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</si>
  <si>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</si>
  <si>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</si>
  <si>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</si>
  <si>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</si>
  <si>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</si>
  <si>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</si>
  <si>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</si>
  <si>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</si>
  <si>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</si>
  <si>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</si>
  <si>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</si>
  <si>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</si>
  <si>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</si>
  <si>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</si>
  <si>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</si>
  <si>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</si>
  <si>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</si>
  <si>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</si>
  <si>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</si>
  <si>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</si>
  <si>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</si>
  <si>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</si>
  <si>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</si>
  <si>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</si>
  <si>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</si>
  <si>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</si>
  <si>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</si>
  <si>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</si>
  <si>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</si>
  <si>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</si>
  <si>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</si>
  <si>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</si>
  <si>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</si>
  <si>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</si>
  <si>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</si>
  <si>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</si>
  <si>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</si>
  <si>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</si>
  <si>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</si>
  <si>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</si>
  <si>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</si>
  <si>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</si>
  <si>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</si>
  <si>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</si>
  <si>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</si>
  <si>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</si>
  <si>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</si>
  <si>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</si>
  <si>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</si>
  <si>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</si>
  <si>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</si>
  <si>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</si>
  <si>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</si>
  <si>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</si>
  <si>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</si>
  <si>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</si>
  <si>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</si>
  <si>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</si>
  <si>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</si>
  <si>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</si>
  <si>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</si>
  <si>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</si>
  <si>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</si>
  <si>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</si>
  <si>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</si>
  <si>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</si>
  <si>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</si>
  <si>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</si>
  <si>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</si>
  <si>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</si>
  <si>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</si>
  <si>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</si>
  <si>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</si>
  <si>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</si>
  <si>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</si>
  <si>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</si>
  <si>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</si>
  <si>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</si>
  <si>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</si>
  <si>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</si>
  <si>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</si>
  <si>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</si>
  <si>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</si>
  <si>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</si>
  <si>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</si>
  <si>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</si>
  <si>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</si>
  <si>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</si>
  <si>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</si>
  <si>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</si>
  <si>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</si>
  <si>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</si>
  <si>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</si>
  <si>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</si>
  <si>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</si>
  <si>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</si>
  <si>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</si>
  <si>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</si>
  <si>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</si>
  <si>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</si>
  <si>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</si>
  <si>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</si>
  <si>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</si>
  <si>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</si>
  <si>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</si>
  <si>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</si>
  <si>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</si>
  <si>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</si>
  <si>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</si>
  <si>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</si>
  <si>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</si>
  <si>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</si>
  <si>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</si>
  <si>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</si>
  <si>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</si>
  <si>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</si>
  <si>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</si>
  <si>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</si>
  <si>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</si>
  <si>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</si>
  <si>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</si>
  <si>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</si>
  <si>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</si>
  <si>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</si>
  <si>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</si>
  <si>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</si>
  <si>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</si>
  <si>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</si>
  <si>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</si>
  <si>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</si>
  <si>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</si>
  <si>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</si>
  <si>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</si>
  <si>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</si>
  <si>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</si>
  <si>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</si>
  <si>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</si>
  <si>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</si>
  <si>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</si>
  <si>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</si>
  <si>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</si>
  <si>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</si>
  <si>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</si>
  <si>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</si>
  <si>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</si>
  <si>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</si>
  <si>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</si>
  <si>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</si>
  <si>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</si>
  <si>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</si>
  <si>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</si>
  <si>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</si>
  <si>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</si>
  <si>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</si>
  <si>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</si>
  <si>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</si>
  <si>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</si>
  <si>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</si>
  <si>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</si>
  <si>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</si>
  <si>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</si>
  <si>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</si>
  <si>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</si>
  <si>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</si>
  <si>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</si>
  <si>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</si>
  <si>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</si>
  <si>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</si>
  <si>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</si>
  <si>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</si>
  <si>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</si>
  <si>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</si>
  <si>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</si>
  <si>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</si>
  <si>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</si>
  <si>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</si>
  <si>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</si>
  <si>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</si>
  <si>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</si>
  <si>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</si>
  <si>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</si>
  <si>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</si>
  <si>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</si>
  <si>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</si>
  <si>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</si>
  <si>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</si>
  <si>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</si>
  <si>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</si>
  <si>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</si>
  <si>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</si>
  <si>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</si>
  <si>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</si>
  <si>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</si>
  <si>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</si>
  <si>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</si>
  <si>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</si>
  <si>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</si>
  <si>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</si>
  <si>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</si>
  <si>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</si>
  <si>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</si>
  <si>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</si>
  <si>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</si>
  <si>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</si>
  <si>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</si>
  <si>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</si>
  <si>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</si>
  <si>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</si>
  <si>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</si>
  <si>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</si>
  <si>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</si>
  <si>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</si>
  <si>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</si>
  <si>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</si>
  <si>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</si>
  <si>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</si>
  <si>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</si>
  <si>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</si>
  <si>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</si>
  <si>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</si>
  <si>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</si>
  <si>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</si>
  <si>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</si>
  <si>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</si>
  <si>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</si>
  <si>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</si>
  <si>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</si>
  <si>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</si>
  <si>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</si>
  <si>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</si>
  <si>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</si>
  <si>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</si>
  <si>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</si>
  <si>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</si>
  <si>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</si>
  <si>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</si>
  <si>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</si>
  <si>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</si>
  <si>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</si>
  <si>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</si>
  <si>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</si>
  <si>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</si>
  <si>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</si>
  <si>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</si>
  <si>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</si>
  <si>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</si>
  <si>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</si>
  <si>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</si>
  <si>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</si>
  <si>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</si>
  <si>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</si>
  <si>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</si>
  <si>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</si>
  <si>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</si>
  <si>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</si>
  <si>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</si>
  <si>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</si>
  <si>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</si>
  <si>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</si>
  <si>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</si>
  <si>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</si>
  <si>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</si>
  <si>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</si>
  <si>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</si>
  <si>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</si>
  <si>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</si>
  <si>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</si>
  <si>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</si>
  <si>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</si>
  <si>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</si>
  <si>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</si>
  <si>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</si>
  <si>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</si>
  <si>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</si>
  <si>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</si>
  <si>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</si>
  <si>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</si>
  <si>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</si>
  <si>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</si>
  <si>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</si>
  <si>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</si>
  <si>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</si>
  <si>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</si>
  <si>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</si>
  <si>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</si>
  <si>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</si>
  <si>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</si>
  <si>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</si>
  <si>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</si>
  <si>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</si>
  <si>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</si>
  <si>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</si>
  <si>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</si>
  <si>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</si>
  <si>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</si>
  <si>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</si>
  <si>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</si>
  <si>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</si>
  <si>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</si>
  <si>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</si>
  <si>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</si>
  <si>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</si>
  <si>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</si>
  <si>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</si>
  <si>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</si>
  <si>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</si>
  <si>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</si>
  <si>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</si>
  <si>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</si>
  <si>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</si>
  <si>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</si>
  <si>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</si>
  <si>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</si>
  <si>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</si>
  <si>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</si>
  <si>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</si>
  <si>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</si>
  <si>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</si>
  <si>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</si>
  <si>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</si>
  <si>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</si>
  <si>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</si>
  <si>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</si>
  <si>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</si>
  <si>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</si>
  <si>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</si>
  <si>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</si>
  <si>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</si>
  <si>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</si>
  <si>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</si>
  <si>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</si>
  <si>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</si>
  <si>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</si>
  <si>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</si>
  <si>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</si>
  <si>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</si>
  <si>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</si>
  <si>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</si>
  <si>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</si>
  <si>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</si>
  <si>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</si>
  <si>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</si>
  <si>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</si>
  <si>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</si>
  <si>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</si>
  <si>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</si>
  <si>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</si>
  <si>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</si>
  <si>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</si>
  <si>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</si>
  <si>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</si>
  <si>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</si>
  <si>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</si>
  <si>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</si>
  <si>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</si>
  <si>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</si>
  <si>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</si>
  <si>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</si>
  <si>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</si>
  <si>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</si>
  <si>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</si>
  <si>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</si>
  <si>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</si>
  <si>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</si>
  <si>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</si>
  <si>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</si>
  <si>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</si>
  <si>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</si>
  <si>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</si>
  <si>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</si>
  <si>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</si>
  <si>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</si>
  <si>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</si>
  <si>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</si>
  <si>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</si>
  <si>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</si>
  <si>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</si>
  <si>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</si>
  <si>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</si>
  <si>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</si>
  <si>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</si>
  <si>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</si>
  <si>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</si>
  <si>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</si>
  <si>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</si>
  <si>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</si>
  <si>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</si>
  <si>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</si>
  <si>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</si>
  <si>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</si>
  <si>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</si>
  <si>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</si>
  <si>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</si>
  <si>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</si>
  <si>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</si>
  <si>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</si>
  <si>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</si>
  <si>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</si>
  <si>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</si>
  <si>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</si>
  <si>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</si>
  <si>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</si>
  <si>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</si>
  <si>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</si>
  <si>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</si>
  <si>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</si>
  <si>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</si>
  <si>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</si>
  <si>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</si>
  <si>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</si>
  <si>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</si>
  <si>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</si>
  <si>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</si>
  <si>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</si>
  <si>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</si>
  <si>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</si>
  <si>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</si>
  <si>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</si>
  <si>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</si>
  <si>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</si>
  <si>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</si>
  <si>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</si>
  <si>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</si>
  <si>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</si>
  <si>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</si>
  <si>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</si>
  <si>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</si>
  <si>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</si>
  <si>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</si>
  <si>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</si>
  <si>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</si>
  <si>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</si>
  <si>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</si>
  <si>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</si>
  <si>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</si>
  <si>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</si>
  <si>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</si>
  <si>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</si>
  <si>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</si>
  <si>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</si>
  <si>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</si>
  <si>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</si>
  <si>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</si>
  <si>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</si>
  <si>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</si>
  <si>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</si>
  <si>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</si>
  <si>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</si>
  <si>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</si>
  <si>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</si>
  <si>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</si>
  <si>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</si>
  <si>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</si>
  <si>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</si>
  <si>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</si>
  <si>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</si>
  <si>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</si>
  <si>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</si>
  <si>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</si>
  <si>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</si>
  <si>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</si>
  <si>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</si>
  <si>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</si>
  <si>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</si>
  <si>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</si>
  <si>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</si>
  <si>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</si>
  <si>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</si>
  <si>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</si>
  <si>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</si>
  <si>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</si>
  <si>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</si>
  <si>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</si>
  <si>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</si>
  <si>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</si>
  <si>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</si>
  <si>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</si>
  <si>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</si>
  <si>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</si>
  <si>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</si>
  <si>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</si>
  <si>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</si>
  <si>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</si>
  <si>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</si>
  <si>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</si>
  <si>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</si>
  <si>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</si>
  <si>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</si>
  <si>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</si>
  <si>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</si>
  <si>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</si>
  <si>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</si>
  <si>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</si>
  <si>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</si>
  <si>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</si>
  <si>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</si>
  <si>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</si>
  <si>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</si>
  <si>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</si>
  <si>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</si>
  <si>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</si>
  <si>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</si>
  <si>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</si>
  <si>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</si>
  <si>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</si>
  <si>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</si>
  <si>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</si>
  <si>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</si>
  <si>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</si>
  <si>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</si>
  <si>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</si>
  <si>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</si>
  <si>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</si>
  <si>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</si>
  <si>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</si>
  <si>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</si>
  <si>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</si>
  <si>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</si>
  <si>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</si>
  <si>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</si>
  <si>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</si>
  <si>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</si>
  <si>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</si>
  <si>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</si>
  <si>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</si>
  <si>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</si>
  <si>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</si>
  <si>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</si>
  <si>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</si>
  <si>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</si>
  <si>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</si>
  <si>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</si>
  <si>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</si>
  <si>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</si>
  <si>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</si>
  <si>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</si>
  <si>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</si>
  <si>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</si>
  <si>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</si>
  <si>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</si>
  <si>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</si>
  <si>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</si>
  <si>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</si>
  <si>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</si>
  <si>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</si>
  <si>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</si>
  <si>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</si>
  <si>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</si>
  <si>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</si>
  <si>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</si>
  <si>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</si>
  <si>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</si>
  <si>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</si>
  <si>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</si>
  <si>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</si>
  <si>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</si>
  <si>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</si>
  <si>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</si>
  <si>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</si>
  <si>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</si>
  <si>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</si>
  <si>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</si>
  <si>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</si>
  <si>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</si>
  <si>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</si>
  <si>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</si>
  <si>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</si>
  <si>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</si>
  <si>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</si>
  <si>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</si>
  <si>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</si>
  <si>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</si>
  <si>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</si>
  <si>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</si>
  <si>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</si>
  <si>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</si>
  <si>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</si>
  <si>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</si>
  <si>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</si>
  <si>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</si>
  <si>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</si>
  <si>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</si>
  <si>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</si>
  <si>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</si>
  <si>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</si>
  <si>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</si>
  <si>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</si>
  <si>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</si>
  <si>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</si>
  <si>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</si>
  <si>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</si>
  <si>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</si>
  <si>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</si>
  <si>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</si>
  <si>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</si>
  <si>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</si>
  <si>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</si>
  <si>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</si>
  <si>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</si>
  <si>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</si>
  <si>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</si>
  <si>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</si>
  <si>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</si>
  <si>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</si>
  <si>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</si>
  <si>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</si>
  <si>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</si>
  <si>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</si>
  <si>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</si>
  <si>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</si>
  <si>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</si>
  <si>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</si>
  <si>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</si>
  <si>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</si>
  <si>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</si>
  <si>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</si>
  <si>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</si>
  <si>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</si>
  <si>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</si>
  <si>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</si>
  <si>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</si>
  <si>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</si>
  <si>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</si>
  <si>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</si>
  <si>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</si>
  <si>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</si>
  <si>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</si>
  <si>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</si>
  <si>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</si>
  <si>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</si>
  <si>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</si>
  <si>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</si>
  <si>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</si>
  <si>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</si>
  <si>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</si>
  <si>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</si>
  <si>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</si>
  <si>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</si>
  <si>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</si>
  <si>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</si>
  <si>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</si>
  <si>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</si>
  <si>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</si>
  <si>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</si>
  <si>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</si>
  <si>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</si>
  <si>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</si>
  <si>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</si>
  <si>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</si>
  <si>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</si>
  <si>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</si>
  <si>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</si>
  <si>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</si>
  <si>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</si>
  <si>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</si>
  <si>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</si>
  <si>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</si>
  <si>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</si>
  <si>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</si>
  <si>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</si>
  <si>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</si>
  <si>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</si>
  <si>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</si>
  <si>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</si>
  <si>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</si>
  <si>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</si>
  <si>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</si>
  <si>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</si>
  <si>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</si>
  <si>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</si>
  <si>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</si>
  <si>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</si>
  <si>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</si>
  <si>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</si>
  <si>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</si>
  <si>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</si>
  <si>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</si>
  <si>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</si>
  <si>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</si>
  <si>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</si>
  <si>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</si>
  <si>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</si>
  <si>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</si>
  <si>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</si>
  <si>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</si>
  <si>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</si>
  <si>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</si>
  <si>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</si>
  <si>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</si>
  <si>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</si>
  <si>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</si>
  <si>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</si>
  <si>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</si>
  <si>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</si>
  <si>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</si>
  <si>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</si>
  <si>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</si>
  <si>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</si>
  <si>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</si>
  <si>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</si>
  <si>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</si>
  <si>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</si>
  <si>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</si>
  <si>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</si>
  <si>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</si>
  <si>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</si>
  <si>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</si>
  <si>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</si>
  <si>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</si>
  <si>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</si>
  <si>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</si>
  <si>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</si>
  <si>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</si>
  <si>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</si>
  <si>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</si>
  <si>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</si>
  <si>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</si>
  <si>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</si>
  <si>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</si>
  <si>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</si>
  <si>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</si>
  <si>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</si>
  <si>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</si>
  <si>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</si>
  <si>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</si>
  <si>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</si>
  <si>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</si>
  <si>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</si>
  <si>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</si>
  <si>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</si>
  <si>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</si>
  <si>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</si>
  <si>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</si>
  <si>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</si>
  <si>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</si>
  <si>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</si>
  <si>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</si>
  <si>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</si>
  <si>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</si>
  <si>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</si>
  <si>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</si>
  <si>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</si>
  <si>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</si>
  <si>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</si>
  <si>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</si>
  <si>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</si>
  <si>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</si>
  <si>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</si>
  <si>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</si>
  <si>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</si>
  <si>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</si>
  <si>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</si>
  <si>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</si>
  <si>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</si>
  <si>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</si>
  <si>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</si>
  <si>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</si>
  <si>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</si>
  <si>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</si>
  <si>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</si>
  <si>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</si>
  <si>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</si>
  <si>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</si>
  <si>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</si>
  <si>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</si>
  <si>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</si>
  <si>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</si>
  <si>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</si>
  <si>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</si>
  <si>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</si>
  <si>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</si>
  <si>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</si>
  <si>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</si>
  <si>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</si>
  <si>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</si>
  <si>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</si>
  <si>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</si>
  <si>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</si>
  <si>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</si>
  <si>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</si>
  <si>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</si>
  <si>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</si>
  <si>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</si>
  <si>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</si>
  <si>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</si>
  <si>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</si>
  <si>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</si>
  <si>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</si>
  <si>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</si>
  <si>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</si>
  <si>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</si>
  <si>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</si>
  <si>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</si>
  <si>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</si>
  <si>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</si>
  <si>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</si>
  <si>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</si>
  <si>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</si>
  <si>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</si>
  <si>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</si>
  <si>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</si>
  <si>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</si>
  <si>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</si>
  <si>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</si>
  <si>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</si>
  <si>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</si>
  <si>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</si>
  <si>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</si>
  <si>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</si>
  <si>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</si>
  <si>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</si>
  <si>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</si>
  <si>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</si>
  <si>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</si>
  <si>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</si>
  <si>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</si>
  <si>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</si>
  <si>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</si>
  <si>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</si>
  <si>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</si>
  <si>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</si>
  <si>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</si>
  <si>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</si>
  <si>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</si>
  <si>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</si>
  <si>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</si>
  <si>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</si>
  <si>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</si>
  <si>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</si>
  <si>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</si>
  <si>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</si>
  <si>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</si>
  <si>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</si>
  <si>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</si>
  <si>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</si>
  <si>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</si>
  <si>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</si>
  <si>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</si>
  <si>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</si>
  <si>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</si>
  <si>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</si>
  <si>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</si>
  <si>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</si>
  <si>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</si>
  <si>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</si>
  <si>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</si>
  <si>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</si>
  <si>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</si>
  <si>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</si>
  <si>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</si>
  <si>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</si>
  <si>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</si>
  <si>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</si>
  <si>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</si>
  <si>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</si>
  <si>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</si>
  <si>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</si>
  <si>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</si>
  <si>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</si>
  <si>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</si>
  <si>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</si>
  <si>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</si>
  <si>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</si>
  <si>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</si>
  <si>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</si>
  <si>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</si>
  <si>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</si>
  <si>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</si>
  <si>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</si>
  <si>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</si>
  <si>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</si>
  <si>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</si>
  <si>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</si>
  <si>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</si>
  <si>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</si>
  <si>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</si>
  <si>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</si>
  <si>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</si>
  <si>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</si>
  <si>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</si>
  <si>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</si>
  <si>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</si>
  <si>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</si>
  <si>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</si>
  <si>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</si>
  <si>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</si>
  <si>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</si>
  <si>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</si>
  <si>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</si>
  <si>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</si>
  <si>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</si>
  <si>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</si>
  <si>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</si>
  <si>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</si>
  <si>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</si>
  <si>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</si>
  <si>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</si>
  <si>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</si>
  <si>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</si>
  <si>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</si>
  <si>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</si>
  <si>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</si>
  <si>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</si>
  <si>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</si>
  <si>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</si>
  <si>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</si>
  <si>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</si>
  <si>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</si>
  <si>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</si>
  <si>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</si>
  <si>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</si>
  <si>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</si>
  <si>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</si>
  <si>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</si>
  <si>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</si>
  <si>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</si>
  <si>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</si>
  <si>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</si>
  <si>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</si>
  <si>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</si>
  <si>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</si>
  <si>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</si>
  <si>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</si>
  <si>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</si>
  <si>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</si>
  <si>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</si>
  <si>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</si>
  <si>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</si>
  <si>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</si>
  <si>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</si>
  <si>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</si>
  <si>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</si>
  <si>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</si>
  <si>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</si>
  <si>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</si>
  <si>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</si>
  <si>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</si>
  <si>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</si>
  <si>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</si>
  <si>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</si>
  <si>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</si>
  <si>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</si>
  <si>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</si>
  <si>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</si>
  <si>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</si>
  <si>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</si>
  <si>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</si>
  <si>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</si>
  <si>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</si>
  <si>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</si>
  <si>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</si>
  <si>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</si>
  <si>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</si>
  <si>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</si>
  <si>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</si>
  <si>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</si>
  <si>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</si>
  <si>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</si>
  <si>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</si>
  <si>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</si>
  <si>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</si>
  <si>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</si>
  <si>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</si>
  <si>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</si>
  <si>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</si>
  <si>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</si>
  <si>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</si>
  <si>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</si>
  <si>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</si>
  <si>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</si>
  <si>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</si>
  <si>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</si>
  <si>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</si>
  <si>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</si>
  <si>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</si>
  <si>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</si>
  <si>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</si>
  <si>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</si>
  <si>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</si>
  <si>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</si>
  <si>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</si>
  <si>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</si>
  <si>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</si>
  <si>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</si>
  <si>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</si>
  <si>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</si>
  <si>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</si>
  <si>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</si>
  <si>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</si>
  <si>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</si>
  <si>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</si>
  <si>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</si>
  <si>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</si>
  <si>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</si>
  <si>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</si>
  <si>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</si>
  <si>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</si>
  <si>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</si>
  <si>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</si>
  <si>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</si>
  <si>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</si>
  <si>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</si>
  <si>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</si>
  <si>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</si>
  <si>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</si>
  <si>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</si>
  <si>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</si>
  <si>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</si>
  <si>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</si>
  <si>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</si>
  <si>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</si>
  <si>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</si>
  <si>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</si>
  <si>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</si>
  <si>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</si>
  <si>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</si>
  <si>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</si>
  <si>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</si>
  <si>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</si>
  <si>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</si>
  <si>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</si>
  <si>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</si>
  <si>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</si>
  <si>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</si>
  <si>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</si>
  <si>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</si>
  <si>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</si>
  <si>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</si>
  <si>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</si>
  <si>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</si>
  <si>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</si>
  <si>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</si>
  <si>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</si>
  <si>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</si>
  <si>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</si>
  <si>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</si>
  <si>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</si>
  <si>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</si>
  <si>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</si>
  <si>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</si>
  <si>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</si>
  <si>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</si>
  <si>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</si>
  <si>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</si>
  <si>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</si>
  <si>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</si>
  <si>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</si>
  <si>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</si>
  <si>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</si>
  <si>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</si>
  <si>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</si>
  <si>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</si>
  <si>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</si>
  <si>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</si>
  <si>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</si>
  <si>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</si>
  <si>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</si>
  <si>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</si>
  <si>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</si>
  <si>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</si>
  <si>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</si>
  <si>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</si>
  <si>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</si>
  <si>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</si>
  <si>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</si>
  <si>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</si>
  <si>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</si>
  <si>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</si>
  <si>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</si>
  <si>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</si>
  <si>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</si>
  <si>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</si>
  <si>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</si>
  <si>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</si>
  <si>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</si>
  <si>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</si>
  <si>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</si>
  <si>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</si>
  <si>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</si>
  <si>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</si>
  <si>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</si>
  <si>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</si>
  <si>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</si>
  <si>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</si>
  <si>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</si>
  <si>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</si>
  <si>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</si>
  <si>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</si>
  <si>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</si>
  <si>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</si>
  <si>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</si>
  <si>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</si>
  <si>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</si>
  <si>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</si>
  <si>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</si>
  <si>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</si>
  <si>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</si>
  <si>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</si>
  <si>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</si>
  <si>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</si>
  <si>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</si>
  <si>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</si>
  <si>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</si>
  <si>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</si>
  <si>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</si>
  <si>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</si>
  <si>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</si>
  <si>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</si>
  <si>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</si>
  <si>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</si>
  <si>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</si>
  <si>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</si>
  <si>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</si>
  <si>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</si>
  <si>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</si>
  <si>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</si>
  <si>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</si>
  <si>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</si>
  <si>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</si>
  <si>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</si>
  <si>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</si>
  <si>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</si>
  <si>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</si>
  <si>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</si>
  <si>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</si>
  <si>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</si>
  <si>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</si>
  <si>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</si>
  <si>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</si>
  <si>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</si>
  <si>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</si>
  <si>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</si>
  <si>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</si>
  <si>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</si>
  <si>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</si>
  <si>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</si>
  <si>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</si>
  <si>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</si>
  <si>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</si>
  <si>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</si>
  <si>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</si>
  <si>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</si>
  <si>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</si>
  <si>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</si>
  <si>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</si>
  <si>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</si>
  <si>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</si>
  <si>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</si>
  <si>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</si>
  <si>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</si>
  <si>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</si>
  <si>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</si>
  <si>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</si>
  <si>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</si>
  <si>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</si>
  <si>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</si>
  <si>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</si>
  <si>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</si>
  <si>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</si>
  <si>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</si>
  <si>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</si>
  <si>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</si>
  <si>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</si>
  <si>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</si>
  <si>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</si>
  <si>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</si>
  <si>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</si>
  <si>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</si>
  <si>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</si>
  <si>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</si>
  <si>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</si>
  <si>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</si>
  <si>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</si>
  <si>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</si>
  <si>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</si>
  <si>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</si>
  <si>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</si>
  <si>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</si>
  <si>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</si>
  <si>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</si>
  <si>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</si>
  <si>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</si>
  <si>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</si>
  <si>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</si>
  <si>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</si>
  <si>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</si>
  <si>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</si>
  <si>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</si>
  <si>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</si>
  <si>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</si>
  <si>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</si>
  <si>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</si>
  <si>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</si>
  <si>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</si>
  <si>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</si>
  <si>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</si>
  <si>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</si>
  <si>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</si>
  <si>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</si>
  <si>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</si>
  <si>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</si>
  <si>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</si>
  <si>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</si>
  <si>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</si>
  <si>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</si>
  <si>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</si>
  <si>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</si>
  <si>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</si>
  <si>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</si>
  <si>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</si>
  <si>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</si>
  <si>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</si>
  <si>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</si>
  <si>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</si>
  <si>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</si>
  <si>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</si>
  <si>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</si>
  <si>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</si>
  <si>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</si>
  <si>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</si>
  <si>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</si>
  <si>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</si>
  <si>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</si>
  <si>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</si>
  <si>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</si>
  <si>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</si>
  <si>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</si>
  <si>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</si>
  <si>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</si>
  <si>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</si>
  <si>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</si>
  <si>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</si>
  <si>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</si>
  <si>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</si>
  <si>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</si>
  <si>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</si>
  <si>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</si>
  <si>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</si>
  <si>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</si>
  <si>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</si>
  <si>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</si>
  <si>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</si>
  <si>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</si>
  <si>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</si>
  <si>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</si>
  <si>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</si>
  <si>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</si>
  <si>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</si>
  <si>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</si>
  <si>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</si>
  <si>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</si>
  <si>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</si>
  <si>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</si>
  <si>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</si>
  <si>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</si>
  <si>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</si>
  <si>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</si>
  <si>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</si>
  <si>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</si>
  <si>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</si>
  <si>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</si>
  <si>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</si>
  <si>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</si>
  <si>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</si>
  <si>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</si>
  <si>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</si>
  <si>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</si>
  <si>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</si>
  <si>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</si>
  <si>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</si>
  <si>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</si>
  <si>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</si>
  <si>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</si>
  <si>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</si>
  <si>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</si>
  <si>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</si>
  <si>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</si>
  <si>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</si>
  <si>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</si>
  <si>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</si>
  <si>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</si>
  <si>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</si>
  <si>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</si>
  <si>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</si>
  <si>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</si>
  <si>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</si>
  <si>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</si>
  <si>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</si>
  <si>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</si>
  <si>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</si>
  <si>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</si>
  <si>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</si>
  <si>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</si>
  <si>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</si>
  <si>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</si>
  <si>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</si>
  <si>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</si>
  <si>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</si>
  <si>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</si>
  <si>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</si>
  <si>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</si>
  <si>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</si>
  <si>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</si>
  <si>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</si>
  <si>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</si>
  <si>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</si>
  <si>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</si>
  <si>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</si>
  <si>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</si>
  <si>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</si>
  <si>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</si>
  <si>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</si>
  <si>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</si>
  <si>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</si>
  <si>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</si>
  <si>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</si>
  <si>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</si>
  <si>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</si>
  <si>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</si>
  <si>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</si>
  <si>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</si>
  <si>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</si>
  <si>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</si>
  <si>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</si>
  <si>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</si>
  <si>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</si>
  <si>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</si>
  <si>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</si>
  <si>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</si>
  <si>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</si>
  <si>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</si>
  <si>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</si>
  <si>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</si>
  <si>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</si>
  <si>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</si>
  <si>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</si>
  <si>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</si>
  <si>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</si>
  <si>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</si>
  <si>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</si>
  <si>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</si>
  <si>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</si>
  <si>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</si>
  <si>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</si>
  <si>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</si>
  <si>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</si>
  <si>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</si>
  <si>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</si>
  <si>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</si>
  <si>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</si>
  <si>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</si>
  <si>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</si>
  <si>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</si>
  <si>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</si>
  <si>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</si>
  <si>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</si>
  <si>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</si>
  <si>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</si>
  <si>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</si>
  <si>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</si>
  <si>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</si>
  <si>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</si>
  <si>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</si>
  <si>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</si>
  <si>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</si>
  <si>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</si>
  <si>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</si>
  <si>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</si>
  <si>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</si>
  <si>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</si>
  <si>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</si>
  <si>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</si>
  <si>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</si>
  <si>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</si>
  <si>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</si>
  <si>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</si>
  <si>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</si>
  <si>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</si>
  <si>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</si>
  <si>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</si>
  <si>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</si>
  <si>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</si>
  <si>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</si>
  <si>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</si>
  <si>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</si>
  <si>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</si>
  <si>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</si>
  <si>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</si>
  <si>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</si>
  <si>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</si>
  <si>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</si>
  <si>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</si>
  <si>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</si>
  <si>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</si>
  <si>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</si>
  <si>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</si>
  <si>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</si>
  <si>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</si>
  <si>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</si>
  <si>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</si>
  <si>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</si>
  <si>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</si>
  <si>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</si>
  <si>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</si>
  <si>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</si>
  <si>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</si>
  <si>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</si>
  <si>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</si>
  <si>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</si>
  <si>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</si>
  <si>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</si>
  <si>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</si>
  <si>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</si>
  <si>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</si>
  <si>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</si>
  <si>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</si>
  <si>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</si>
  <si>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</si>
  <si>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</si>
  <si>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</si>
  <si>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</si>
  <si>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</si>
  <si>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</si>
  <si>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</si>
  <si>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</si>
  <si>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</si>
  <si>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</si>
  <si>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</si>
  <si>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</si>
  <si>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</si>
  <si>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</si>
  <si>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</si>
  <si>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</si>
  <si>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</si>
  <si>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</si>
  <si>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</si>
  <si>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</si>
  <si>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</si>
  <si>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</si>
  <si>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</si>
  <si>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</si>
  <si>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</si>
  <si>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</si>
  <si>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</si>
  <si>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</si>
  <si>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</si>
  <si>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</si>
  <si>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</si>
  <si>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</si>
  <si>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</si>
  <si>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</si>
  <si>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</si>
  <si>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</si>
  <si>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</si>
  <si>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</si>
  <si>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</si>
  <si>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</si>
  <si>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</si>
  <si>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</si>
  <si>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</si>
  <si>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</si>
  <si>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</si>
  <si>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</si>
  <si>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</si>
  <si>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</si>
  <si>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</si>
  <si>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</si>
  <si>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</si>
  <si>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</si>
  <si>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</si>
  <si>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</si>
  <si>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</si>
  <si>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</si>
  <si>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</si>
  <si>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</si>
  <si>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</si>
  <si>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</si>
  <si>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</si>
  <si>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</si>
  <si>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</si>
  <si>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</si>
  <si>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</si>
  <si>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</si>
  <si>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</si>
  <si>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</si>
  <si>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</si>
  <si>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</si>
  <si>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</si>
  <si>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</si>
  <si>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</si>
  <si>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</si>
  <si>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</si>
  <si>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</si>
  <si>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</si>
  <si>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</si>
  <si>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</si>
  <si>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</si>
  <si>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</si>
  <si>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</si>
  <si>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</si>
  <si>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</si>
  <si>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</si>
  <si>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</si>
  <si>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</si>
  <si>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</si>
  <si>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</si>
  <si>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</si>
  <si>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</si>
  <si>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</si>
  <si>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</si>
  <si>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</si>
  <si>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</si>
  <si>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</si>
  <si>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</si>
  <si>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</si>
  <si>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</si>
  <si>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</si>
  <si>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</si>
  <si>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</si>
  <si>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</si>
  <si>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</si>
  <si>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</si>
  <si>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</si>
  <si>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</si>
  <si>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</si>
  <si>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</si>
  <si>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</si>
  <si>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</si>
  <si>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</si>
  <si>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</si>
  <si>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</si>
  <si>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</si>
  <si>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</si>
  <si>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</si>
  <si>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</si>
  <si>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</si>
  <si>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</si>
  <si>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</si>
  <si>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</si>
  <si>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</si>
  <si>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</si>
  <si>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</si>
  <si>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</si>
  <si>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</si>
  <si>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</si>
  <si>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</si>
  <si>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</si>
  <si>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</si>
  <si>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</si>
  <si>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</si>
  <si>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</si>
  <si>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</si>
  <si>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</si>
  <si>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</si>
  <si>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</si>
  <si>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</si>
  <si>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</si>
  <si>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</si>
  <si>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</si>
  <si>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</si>
  <si>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</si>
  <si>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</si>
  <si>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</si>
  <si>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</si>
  <si>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</si>
  <si>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</si>
  <si>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</si>
  <si>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</si>
  <si>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</si>
  <si>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</si>
  <si>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</si>
  <si>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</si>
  <si>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</si>
  <si>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</si>
  <si>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</si>
  <si>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</si>
  <si>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</si>
  <si>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</si>
  <si>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</si>
  <si>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</si>
  <si>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</si>
  <si>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</si>
  <si>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</si>
  <si>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</si>
  <si>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</si>
  <si>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</si>
  <si>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</si>
  <si>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</si>
  <si>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</si>
  <si>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</si>
  <si>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</si>
  <si>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</si>
  <si>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</si>
  <si>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</si>
  <si>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</si>
  <si>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</si>
  <si>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</si>
  <si>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</si>
  <si>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</si>
  <si>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</si>
  <si>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</si>
  <si>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</si>
  <si>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</si>
  <si>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</si>
  <si>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</si>
  <si>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</si>
  <si>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</si>
  <si>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</si>
  <si>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</si>
  <si>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</si>
  <si>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</si>
  <si>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</si>
  <si>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</si>
  <si>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</si>
  <si>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</si>
  <si>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</si>
  <si>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</si>
  <si>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</si>
  <si>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</si>
  <si>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</si>
  <si>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</si>
  <si>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</si>
  <si>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</si>
  <si>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</si>
  <si>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</si>
  <si>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</si>
  <si>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</si>
  <si>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</si>
  <si>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</si>
  <si>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</si>
  <si>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</si>
  <si>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</si>
  <si>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</si>
  <si>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</si>
  <si>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</si>
  <si>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</si>
  <si>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</si>
  <si>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</si>
  <si>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</si>
  <si>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</si>
  <si>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</si>
  <si>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</si>
  <si>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</si>
  <si>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</si>
  <si>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</si>
  <si>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</si>
  <si>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</si>
  <si>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</si>
  <si>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</si>
  <si>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</si>
  <si>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</si>
  <si>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</si>
  <si>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</si>
  <si>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</si>
  <si>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</si>
  <si>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</si>
  <si>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</si>
  <si>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</si>
  <si>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</si>
  <si>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</si>
  <si>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</si>
  <si>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</si>
  <si>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</si>
  <si>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</si>
  <si>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</si>
  <si>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</si>
  <si>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</si>
  <si>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</si>
  <si>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</si>
  <si>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</si>
  <si>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</si>
  <si>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</si>
  <si>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</si>
  <si>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</si>
  <si>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</si>
  <si>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</si>
  <si>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</si>
  <si>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</si>
  <si>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</si>
  <si>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</si>
  <si>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</si>
  <si>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</si>
  <si>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</si>
  <si>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</si>
  <si>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</si>
  <si>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</si>
  <si>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</si>
  <si>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</si>
  <si>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</si>
  <si>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</si>
  <si>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</si>
  <si>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</si>
  <si>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</si>
  <si>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</si>
  <si>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</si>
  <si>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</si>
  <si>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</si>
  <si>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</si>
  <si>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</si>
  <si>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</si>
  <si>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</si>
  <si>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</si>
  <si>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</si>
  <si>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</si>
  <si>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</si>
  <si>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</si>
  <si>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</si>
  <si>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</si>
  <si>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</si>
  <si>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</si>
  <si>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</si>
  <si>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</si>
  <si>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</si>
  <si>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</si>
  <si>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</si>
  <si>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</si>
  <si>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</si>
  <si>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</si>
  <si>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</si>
  <si>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</si>
  <si>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</si>
  <si>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</si>
  <si>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</si>
  <si>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</si>
  <si>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</si>
  <si>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</si>
  <si>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</si>
  <si>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</si>
  <si>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</si>
  <si>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</si>
  <si>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</si>
  <si>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</si>
  <si>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</si>
  <si>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</si>
  <si>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</si>
  <si>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</si>
  <si>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</si>
  <si>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</si>
  <si>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</si>
  <si>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</si>
  <si>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</si>
  <si>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</si>
  <si>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</si>
  <si>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</si>
  <si>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</si>
  <si>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</si>
  <si>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</si>
  <si>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</si>
  <si>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</si>
  <si>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</si>
  <si>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</si>
  <si>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</si>
  <si>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</si>
  <si>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</si>
  <si>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</si>
  <si>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</si>
  <si>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</si>
  <si>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</si>
  <si>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</si>
  <si>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</si>
  <si>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</si>
  <si>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</si>
  <si>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</si>
  <si>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</si>
  <si>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</si>
  <si>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</si>
  <si>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</si>
  <si>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</si>
  <si>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</si>
  <si>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</si>
  <si>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</si>
  <si>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</si>
  <si>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</si>
  <si>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</si>
  <si>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</si>
  <si>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</si>
  <si>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</si>
  <si>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</si>
  <si>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</si>
  <si>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</si>
  <si>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</si>
  <si>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</si>
  <si>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</si>
  <si>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</si>
  <si>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</si>
  <si>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</si>
  <si>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</si>
  <si>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</si>
  <si>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</si>
  <si>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</si>
  <si>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</si>
  <si>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</si>
  <si>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</si>
  <si>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</si>
  <si>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</si>
  <si>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</si>
  <si>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</si>
  <si>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</si>
  <si>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</si>
  <si>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</si>
  <si>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</si>
  <si>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</si>
  <si>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</si>
  <si>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</si>
  <si>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</si>
  <si>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</si>
  <si>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</si>
  <si>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</si>
  <si>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</si>
  <si>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</si>
  <si>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</si>
  <si>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</si>
  <si>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</si>
  <si>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</si>
  <si>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</si>
  <si>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</si>
  <si>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</si>
  <si>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</si>
  <si>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</si>
  <si>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</si>
  <si>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</si>
  <si>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</si>
  <si>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</si>
  <si>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</si>
  <si>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</si>
  <si>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</si>
  <si>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</si>
  <si>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</si>
  <si>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</si>
  <si>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</si>
  <si>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</si>
  <si>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</si>
  <si>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</si>
  <si>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</si>
  <si>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</si>
  <si>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</si>
  <si>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</si>
  <si>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</si>
  <si>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</si>
  <si>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</si>
  <si>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</si>
  <si>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</si>
  <si>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</si>
  <si>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</si>
  <si>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</si>
  <si>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</si>
  <si>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</si>
  <si>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</si>
  <si>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</si>
  <si>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</si>
  <si>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</si>
  <si>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</si>
  <si>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</si>
  <si>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</si>
  <si>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</si>
  <si>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</si>
  <si>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</si>
  <si>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</si>
  <si>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</si>
  <si>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</si>
  <si>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</si>
  <si>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</si>
  <si>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</si>
  <si>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</si>
  <si>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</si>
  <si>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</si>
  <si>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</si>
  <si>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</si>
  <si>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</si>
  <si>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</si>
  <si>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</si>
  <si>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</si>
  <si>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</si>
  <si>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</si>
  <si>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</si>
  <si>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</si>
  <si>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</si>
  <si>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</si>
  <si>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</si>
  <si>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</si>
  <si>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</si>
  <si>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</si>
  <si>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</si>
  <si>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</si>
  <si>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</si>
  <si>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</si>
  <si>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</si>
  <si>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</si>
  <si>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</si>
  <si>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</si>
  <si>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</si>
  <si>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</si>
  <si>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</si>
  <si>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</si>
  <si>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</si>
  <si>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</si>
  <si>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</si>
  <si>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</si>
  <si>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</si>
  <si>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</si>
  <si>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</si>
  <si>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</si>
  <si>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</si>
  <si>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</si>
  <si>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</si>
  <si>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</si>
  <si>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</si>
  <si>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</si>
  <si>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</si>
  <si>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</si>
  <si>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</si>
  <si>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</si>
  <si>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</si>
  <si>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</si>
  <si>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</si>
  <si>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</si>
  <si>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</si>
  <si>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</si>
  <si>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</si>
  <si>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</si>
  <si>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</si>
  <si>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</si>
  <si>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</si>
  <si>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</si>
  <si>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</si>
  <si>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</si>
  <si>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</si>
  <si>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</si>
  <si>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</si>
  <si>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</si>
  <si>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</si>
  <si>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</si>
  <si>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</si>
  <si>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</si>
  <si>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</si>
  <si>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</si>
  <si>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</si>
  <si>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</si>
  <si>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</si>
  <si>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</si>
  <si>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</si>
  <si>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</si>
  <si>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</si>
  <si>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</si>
  <si>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</si>
  <si>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</si>
  <si>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</si>
  <si>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</si>
  <si>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</si>
  <si>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</si>
  <si>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</si>
  <si>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</si>
  <si>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</si>
  <si>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</si>
  <si>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</si>
  <si>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</si>
  <si>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</si>
  <si>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</si>
  <si>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</si>
  <si>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</si>
  <si>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</si>
  <si>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</si>
  <si>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</si>
  <si>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</si>
  <si>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</si>
  <si>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</si>
  <si>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</si>
  <si>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</si>
  <si>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</si>
  <si>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</si>
  <si>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</si>
  <si>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</si>
  <si>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</si>
  <si>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</si>
  <si>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</si>
  <si>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</si>
  <si>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</si>
  <si>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</si>
  <si>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</si>
  <si>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</si>
  <si>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</si>
  <si>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</si>
  <si>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</si>
  <si>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</si>
  <si>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</si>
  <si>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</si>
  <si>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</si>
  <si>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</si>
  <si>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</si>
  <si>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</si>
  <si>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</si>
  <si>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</si>
  <si>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</si>
  <si>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</si>
  <si>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</si>
  <si>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</si>
  <si>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</si>
  <si>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</si>
  <si>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</si>
  <si>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</si>
  <si>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</si>
  <si>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</si>
  <si>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</si>
  <si>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</si>
  <si>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</si>
  <si>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</si>
  <si>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</si>
  <si>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</si>
  <si>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</si>
  <si>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</si>
  <si>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</si>
  <si>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</si>
  <si>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</si>
  <si>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</si>
  <si>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</si>
  <si>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</si>
  <si>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</si>
  <si>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</si>
  <si>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</si>
  <si>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</si>
  <si>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</si>
  <si>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</si>
  <si>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</si>
  <si>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</si>
  <si>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</si>
  <si>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</si>
  <si>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</si>
  <si>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</si>
  <si>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</si>
  <si>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</si>
  <si>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</si>
  <si>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</si>
  <si>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</si>
  <si>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</si>
  <si>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</si>
  <si>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</si>
  <si>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</si>
  <si>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</si>
  <si>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</si>
  <si>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</si>
  <si>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</si>
  <si>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</si>
  <si>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</si>
  <si>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</si>
  <si>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</si>
  <si>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</si>
  <si>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</si>
  <si>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</si>
  <si>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</si>
  <si>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</si>
  <si>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</si>
  <si>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</si>
  <si>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</si>
  <si>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</si>
  <si>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</si>
  <si>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</si>
  <si>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</si>
  <si>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</si>
  <si>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</si>
  <si>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</si>
  <si>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</si>
  <si>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</si>
  <si>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</si>
  <si>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</si>
  <si>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</si>
  <si>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</si>
  <si>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</si>
  <si>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</si>
  <si>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</si>
  <si>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</si>
  <si>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</si>
  <si>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</si>
  <si>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</si>
  <si>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</si>
  <si>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</si>
  <si>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</si>
  <si>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</si>
  <si>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</si>
  <si>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</si>
  <si>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</si>
  <si>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</si>
  <si>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</si>
  <si>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</si>
  <si>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</si>
  <si>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</si>
  <si>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</si>
  <si>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</si>
  <si>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</si>
  <si>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</si>
  <si>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</si>
  <si>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</si>
  <si>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</si>
  <si>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</si>
  <si>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</si>
  <si>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</si>
  <si>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</si>
  <si>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</si>
  <si>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</si>
  <si>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</si>
  <si>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</si>
  <si>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</si>
  <si>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</si>
  <si>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</si>
  <si>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</si>
  <si>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</si>
  <si>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</si>
  <si>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</si>
  <si>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</si>
  <si>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</si>
  <si>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</si>
  <si>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</si>
  <si>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</si>
  <si>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</si>
  <si>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</si>
  <si>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</si>
  <si>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</si>
  <si>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</si>
  <si>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</si>
  <si>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</si>
  <si>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</si>
  <si>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</si>
  <si>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</si>
  <si>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</si>
  <si>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</si>
  <si>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</si>
  <si>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</si>
  <si>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</si>
  <si>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</si>
  <si>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</si>
  <si>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</si>
  <si>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</si>
  <si>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</si>
  <si>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</si>
  <si>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</si>
  <si>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</si>
  <si>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</si>
  <si>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</si>
  <si>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</si>
  <si>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</si>
  <si>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</si>
  <si>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</si>
  <si>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</si>
  <si>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</si>
  <si>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</si>
  <si>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</si>
  <si>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</si>
  <si>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</si>
  <si>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</si>
  <si>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</si>
  <si>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</si>
  <si>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</si>
  <si>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</si>
  <si>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</si>
  <si>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</si>
  <si>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</si>
  <si>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</si>
  <si>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</si>
  <si>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</si>
  <si>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</si>
  <si>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</si>
  <si>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</si>
  <si>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</si>
  <si>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</si>
  <si>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</si>
  <si>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</si>
  <si>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</si>
  <si>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</si>
  <si>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</si>
  <si>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</si>
  <si>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</si>
  <si>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</si>
  <si>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</si>
  <si>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</si>
  <si>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</si>
  <si>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</si>
  <si>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</si>
  <si>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</si>
  <si>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</si>
  <si>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</si>
  <si>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</si>
  <si>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</si>
  <si>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</si>
  <si>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</si>
  <si>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</si>
  <si>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</si>
  <si>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</si>
  <si>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</si>
  <si>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</si>
  <si>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</si>
  <si>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</si>
  <si>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</si>
  <si>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</si>
  <si>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</si>
  <si>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</si>
  <si>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</si>
  <si>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</si>
  <si>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</si>
  <si>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</si>
  <si>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</si>
  <si>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</si>
  <si>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</si>
  <si>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</si>
  <si>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</si>
  <si>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</si>
  <si>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</si>
  <si>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</si>
  <si>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</si>
  <si>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</si>
  <si>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</si>
  <si>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</si>
  <si>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</si>
  <si>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</si>
  <si>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</si>
  <si>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</si>
  <si>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</si>
  <si>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</si>
  <si>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</si>
  <si>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</si>
  <si>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</si>
  <si>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</si>
  <si>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</si>
  <si>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</si>
  <si>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</si>
  <si>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</si>
  <si>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</si>
  <si>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</si>
  <si>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</si>
  <si>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</si>
  <si>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</si>
  <si>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</si>
  <si>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</si>
  <si>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</si>
  <si>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</si>
  <si>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</si>
  <si>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</si>
  <si>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</si>
  <si>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</si>
  <si>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</si>
  <si>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</si>
  <si>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</si>
  <si>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</si>
  <si>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</si>
  <si>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</si>
  <si>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</si>
  <si>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</si>
  <si>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</si>
  <si>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</si>
  <si>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</si>
  <si>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</si>
  <si>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</si>
  <si>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</si>
  <si>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</si>
  <si>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</si>
  <si>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</si>
  <si>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</si>
  <si>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</si>
  <si>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</si>
  <si>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</si>
  <si>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</si>
  <si>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</si>
  <si>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</si>
  <si>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</si>
  <si>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</si>
  <si>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</si>
  <si>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</si>
  <si>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</si>
  <si>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</si>
  <si>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</si>
  <si>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</si>
  <si>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</si>
  <si>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</si>
  <si>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</si>
  <si>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</si>
  <si>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</si>
  <si>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</si>
  <si>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</si>
  <si>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</si>
  <si>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</si>
  <si>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</si>
  <si>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</si>
  <si>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</si>
  <si>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</si>
  <si>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</si>
  <si>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</si>
  <si>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</si>
  <si>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</si>
  <si>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</si>
  <si>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</si>
  <si>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</si>
  <si>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</si>
  <si>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</si>
  <si>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</si>
  <si>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</si>
  <si>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</si>
  <si>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</si>
  <si>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</si>
  <si>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</si>
  <si>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</si>
  <si>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</si>
  <si>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</si>
  <si>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</si>
  <si>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</si>
  <si>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</si>
  <si>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</si>
  <si>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</si>
  <si>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</si>
  <si>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</si>
  <si>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</si>
  <si>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</si>
  <si>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</si>
  <si>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</si>
  <si>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</si>
  <si>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</si>
  <si>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</si>
  <si>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</si>
  <si>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</si>
  <si>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</si>
  <si>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</si>
  <si>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</si>
  <si>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</si>
  <si>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</si>
  <si>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</si>
  <si>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</si>
  <si>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</si>
  <si>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</si>
  <si>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</si>
  <si>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</si>
  <si>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</si>
  <si>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</si>
  <si>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</si>
  <si>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</si>
  <si>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</si>
  <si>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</si>
  <si>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</si>
  <si>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</si>
  <si>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</si>
  <si>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</si>
  <si>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</si>
  <si>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</si>
  <si>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</si>
  <si>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</si>
  <si>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</si>
  <si>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</si>
  <si>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</si>
  <si>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</si>
  <si>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</si>
  <si>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</si>
  <si>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</si>
  <si>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</si>
  <si>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</si>
  <si>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</si>
  <si>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</si>
  <si>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</si>
  <si>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</si>
  <si>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</si>
  <si>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</si>
  <si>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</si>
  <si>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</si>
  <si>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</si>
  <si>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</si>
  <si>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</si>
  <si>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</si>
  <si>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</si>
  <si>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</si>
  <si>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</si>
  <si>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</si>
  <si>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</si>
  <si>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</si>
  <si>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</si>
  <si>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</si>
  <si>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</si>
  <si>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</si>
  <si>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</si>
  <si>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</si>
  <si>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</si>
  <si>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</si>
  <si>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</si>
  <si>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</si>
  <si>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</si>
  <si>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</si>
  <si>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</si>
  <si>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</si>
  <si>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</si>
  <si>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</si>
  <si>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</si>
  <si>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</si>
  <si>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</si>
  <si>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</si>
  <si>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</si>
  <si>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</si>
  <si>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</si>
  <si>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</si>
  <si>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</si>
  <si>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</si>
  <si>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</si>
  <si>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</si>
  <si>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</si>
  <si>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</si>
  <si>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</si>
  <si>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</si>
  <si>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</si>
  <si>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</si>
  <si>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</si>
  <si>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</si>
  <si>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</si>
  <si>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</si>
  <si>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</si>
  <si>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</si>
  <si>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</si>
  <si>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</si>
  <si>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</si>
  <si>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</si>
  <si>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</si>
  <si>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</si>
  <si>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</si>
  <si>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</si>
  <si>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</si>
  <si>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</si>
  <si>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</si>
  <si>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</si>
  <si>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</si>
  <si>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</si>
  <si>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</si>
  <si>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</si>
  <si>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</si>
  <si>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</si>
  <si>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</si>
  <si>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</si>
  <si>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</si>
  <si>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</si>
  <si>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</si>
  <si>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</si>
  <si>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</si>
  <si>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</si>
  <si>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</si>
  <si>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</si>
  <si>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</si>
  <si>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</si>
  <si>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</si>
  <si>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</si>
  <si>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</si>
  <si>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</si>
  <si>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</si>
  <si>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</si>
  <si>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</si>
  <si>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</si>
  <si>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</si>
  <si>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</si>
  <si>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</si>
  <si>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</si>
  <si>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</si>
  <si>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</si>
  <si>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</si>
  <si>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</si>
  <si>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</si>
  <si>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</si>
  <si>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</si>
  <si>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</si>
  <si>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</si>
  <si>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</si>
  <si>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</si>
  <si>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</si>
  <si>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</si>
  <si>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</si>
  <si>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</si>
  <si>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</si>
  <si>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</si>
  <si>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</si>
  <si>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</si>
  <si>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</si>
  <si>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</si>
  <si>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</si>
  <si>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</si>
  <si>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</si>
  <si>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</si>
  <si>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</si>
  <si>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</si>
  <si>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</si>
  <si>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</si>
  <si>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</si>
  <si>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</si>
  <si>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</si>
  <si>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</si>
  <si>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</si>
  <si>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</si>
  <si>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</si>
  <si>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</si>
  <si>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</si>
  <si>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</si>
  <si>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</si>
  <si>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</si>
  <si>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</si>
  <si>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</si>
  <si>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</si>
  <si>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</si>
  <si>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</si>
  <si>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</si>
  <si>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</si>
  <si>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</si>
  <si>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</si>
  <si>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</si>
  <si>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</si>
  <si>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</si>
  <si>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</si>
  <si>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</si>
  <si>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</si>
  <si>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</si>
  <si>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</si>
  <si>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</si>
  <si>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</si>
  <si>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</si>
  <si>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</si>
  <si>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</si>
  <si>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</si>
  <si>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</si>
  <si>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</si>
  <si>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</si>
  <si>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</si>
  <si>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</si>
  <si>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</si>
  <si>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</si>
  <si>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</si>
  <si>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</si>
  <si>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</si>
  <si>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</si>
  <si>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</si>
  <si>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</si>
  <si>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</si>
  <si>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</si>
  <si>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</si>
  <si>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</si>
  <si>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</si>
  <si>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</si>
  <si>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</si>
  <si>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</si>
  <si>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</si>
  <si>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</si>
  <si>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</si>
  <si>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</si>
  <si>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</si>
  <si>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</si>
  <si>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</si>
  <si>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</si>
  <si>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</si>
  <si>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</si>
  <si>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</si>
  <si>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</si>
  <si>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</si>
  <si>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</si>
  <si>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</si>
  <si>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</si>
  <si>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</si>
  <si>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</si>
  <si>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</si>
  <si>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</si>
  <si>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</si>
  <si>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</si>
  <si>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</si>
  <si>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</si>
  <si>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</si>
  <si>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</si>
  <si>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</si>
  <si>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</si>
  <si>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</si>
  <si>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</si>
  <si>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</si>
  <si>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</si>
  <si>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</si>
  <si>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</si>
  <si>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</si>
  <si>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</si>
  <si>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</si>
  <si>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</si>
  <si>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</si>
  <si>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</si>
  <si>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</si>
  <si>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</si>
  <si>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</si>
  <si>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</si>
  <si>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</si>
  <si>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</si>
  <si>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</si>
  <si>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</si>
  <si>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</si>
  <si>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</si>
  <si>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</si>
  <si>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</si>
  <si>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</si>
  <si>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</si>
  <si>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</si>
  <si>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</si>
  <si>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</si>
  <si>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</si>
  <si>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</si>
  <si>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</si>
  <si>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</si>
  <si>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</si>
  <si>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</si>
  <si>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</si>
  <si>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</si>
  <si>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</si>
  <si>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</si>
  <si>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</si>
  <si>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</si>
  <si>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</si>
  <si>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</si>
  <si>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</si>
  <si>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</si>
  <si>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</si>
  <si>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</si>
  <si>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</si>
  <si>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</si>
  <si>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</si>
  <si>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</si>
  <si>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</si>
  <si>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</si>
  <si>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</si>
  <si>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</si>
  <si>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</si>
  <si>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</si>
  <si>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</si>
  <si>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</si>
  <si>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</si>
  <si>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</si>
  <si>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</si>
  <si>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</si>
  <si>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</si>
  <si>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</si>
  <si>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</si>
  <si>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</si>
  <si>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</si>
  <si>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</si>
  <si>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</si>
  <si>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</si>
  <si>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</si>
  <si>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</si>
  <si>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</si>
  <si>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</si>
  <si>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</si>
  <si>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</si>
  <si>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</si>
  <si>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</si>
  <si>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</si>
  <si>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</si>
  <si>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</si>
  <si>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</si>
  <si>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</si>
  <si>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</si>
  <si>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</si>
  <si>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</si>
  <si>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</si>
  <si>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</si>
  <si>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</si>
  <si>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</si>
  <si>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</si>
  <si>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</si>
  <si>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</si>
  <si>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</si>
  <si>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</si>
  <si>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</si>
  <si>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</si>
  <si>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</si>
  <si>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</si>
  <si>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</si>
  <si>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</si>
  <si>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</si>
  <si>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</si>
  <si>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</si>
  <si>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</si>
  <si>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</si>
  <si>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</si>
  <si>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</si>
  <si>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</si>
  <si>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</si>
  <si>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</si>
  <si>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</si>
  <si>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</si>
  <si>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</si>
  <si>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</si>
  <si>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</si>
  <si>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</si>
  <si>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</si>
  <si>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</si>
  <si>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</si>
  <si>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</si>
  <si>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</si>
  <si>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</si>
  <si>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</si>
  <si>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</si>
  <si>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</si>
  <si>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</si>
  <si>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</si>
  <si>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</si>
  <si>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</si>
  <si>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</si>
  <si>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</si>
  <si>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</si>
  <si>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</si>
  <si>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</si>
  <si>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</si>
  <si>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</si>
  <si>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</si>
  <si>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</si>
  <si>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</si>
  <si>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</si>
  <si>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</si>
  <si>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</si>
  <si>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</si>
  <si>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</si>
  <si>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</si>
  <si>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</si>
  <si>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</si>
  <si>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</si>
  <si>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</si>
  <si>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</si>
  <si>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</si>
  <si>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</si>
  <si>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</si>
  <si>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</si>
  <si>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</si>
  <si>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</si>
  <si>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</si>
  <si>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</si>
  <si>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</si>
  <si>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</si>
  <si>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</si>
  <si>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</si>
  <si>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</si>
  <si>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</si>
  <si>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</si>
  <si>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</si>
  <si>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</si>
  <si>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</si>
  <si>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</si>
  <si>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</si>
  <si>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</si>
  <si>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</si>
  <si>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</si>
  <si>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</si>
  <si>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</si>
  <si>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</si>
  <si>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</si>
  <si>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</si>
  <si>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</si>
  <si>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</si>
  <si>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</si>
  <si>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</si>
  <si>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</si>
  <si>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</si>
  <si>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</si>
  <si>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</si>
  <si>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</si>
  <si>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</si>
  <si>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</si>
  <si>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</si>
  <si>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</si>
  <si>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</si>
  <si>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</si>
  <si>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</si>
  <si>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</si>
  <si>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</si>
  <si>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</si>
  <si>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</si>
  <si>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</si>
  <si>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</si>
  <si>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</si>
  <si>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</si>
  <si>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</si>
  <si>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</si>
  <si>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</si>
  <si>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</si>
  <si>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</si>
  <si>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</si>
  <si>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</si>
  <si>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</si>
  <si>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</si>
  <si>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</si>
  <si>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</si>
  <si>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</si>
  <si>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</si>
  <si>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</si>
  <si>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</si>
  <si>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</si>
  <si>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</si>
  <si>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</si>
  <si>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</si>
  <si>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</si>
  <si>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</si>
  <si>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</si>
  <si>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</si>
  <si>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</si>
  <si>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</si>
  <si>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</si>
  <si>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</si>
  <si>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</si>
  <si>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</si>
  <si>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</si>
  <si>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</si>
  <si>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</si>
  <si>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</si>
  <si>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</si>
  <si>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</si>
  <si>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</si>
  <si>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</si>
  <si>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</si>
  <si>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</si>
  <si>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</si>
  <si>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</si>
  <si>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</si>
  <si>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</si>
  <si>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</si>
  <si>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</si>
  <si>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</si>
  <si>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</si>
  <si>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</si>
  <si>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</si>
  <si>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</si>
  <si>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</si>
  <si>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</si>
  <si>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</si>
  <si>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</si>
  <si>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</si>
  <si>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</si>
  <si>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</si>
  <si>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</si>
  <si>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</si>
  <si>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</si>
  <si>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</si>
  <si>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</si>
  <si>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</si>
  <si>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</si>
  <si>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</si>
  <si>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</si>
  <si>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</si>
  <si>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</si>
  <si>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</si>
  <si>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</si>
  <si>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</si>
  <si>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</si>
  <si>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</si>
  <si>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</si>
  <si>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</si>
  <si>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</si>
  <si>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</si>
  <si>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</si>
  <si>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</si>
  <si>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</si>
  <si>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</si>
  <si>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</si>
  <si>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</si>
  <si>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</si>
  <si>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</si>
  <si>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</si>
  <si>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</si>
  <si>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</si>
  <si>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</si>
  <si>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</si>
  <si>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</si>
  <si>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</si>
  <si>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</si>
  <si>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</si>
  <si>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</si>
  <si>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</si>
  <si>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</si>
  <si>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</si>
  <si>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</si>
  <si>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</si>
  <si>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</si>
  <si>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</si>
  <si>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</si>
  <si>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</si>
  <si>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</si>
  <si>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</si>
  <si>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</si>
  <si>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</si>
  <si>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</si>
  <si>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</si>
  <si>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</si>
  <si>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</si>
  <si>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</si>
  <si>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</si>
  <si>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</si>
  <si>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</si>
  <si>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</si>
  <si>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</si>
  <si>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</si>
  <si>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</si>
  <si>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</si>
  <si>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</si>
  <si>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</si>
  <si>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</si>
  <si>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</si>
  <si>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</si>
  <si>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</si>
  <si>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</si>
  <si>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</si>
  <si>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</si>
  <si>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</si>
  <si>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</si>
  <si>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</si>
  <si>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</si>
  <si>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</si>
  <si>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</si>
  <si>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</si>
  <si>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</si>
  <si>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</si>
  <si>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</si>
  <si>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</si>
  <si>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</si>
  <si>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</si>
  <si>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</si>
  <si>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</si>
  <si>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</si>
  <si>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</si>
  <si>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</si>
  <si>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</si>
  <si>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</si>
  <si>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</si>
  <si>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</si>
  <si>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</si>
  <si>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</si>
  <si>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</si>
  <si>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</si>
  <si>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</si>
  <si>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</si>
  <si>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</si>
  <si>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</si>
  <si>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</si>
  <si>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</si>
  <si>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</si>
  <si>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</si>
  <si>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</si>
  <si>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</si>
  <si>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</si>
  <si>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</si>
  <si>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</si>
  <si>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</si>
  <si>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</si>
  <si>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</si>
  <si>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</si>
  <si>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</si>
  <si>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</si>
  <si>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</si>
  <si>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</si>
  <si>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</si>
  <si>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</si>
  <si>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</si>
  <si>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</si>
  <si>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</si>
  <si>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</si>
  <si>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</si>
  <si>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</si>
  <si>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</si>
  <si>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</si>
  <si>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</si>
  <si>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</si>
  <si>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</si>
  <si>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</si>
  <si>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</si>
  <si>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</si>
  <si>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</si>
  <si>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</si>
  <si>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</si>
  <si>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</si>
  <si>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</si>
  <si>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</si>
  <si>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</si>
  <si>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</si>
  <si>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</si>
  <si>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</si>
  <si>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</si>
  <si>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</si>
  <si>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</si>
  <si>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</si>
  <si>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</si>
  <si>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</si>
  <si>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</si>
  <si>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</si>
  <si>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</si>
  <si>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</si>
  <si>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</si>
  <si>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</si>
  <si>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</si>
  <si>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</si>
  <si>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</si>
  <si>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</si>
  <si>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</si>
  <si>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</si>
  <si>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</si>
  <si>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</si>
  <si>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</si>
  <si>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</si>
  <si>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</si>
  <si>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</si>
  <si>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</si>
  <si>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</si>
  <si>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</si>
  <si>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</si>
  <si>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</si>
  <si>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</si>
  <si>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</si>
  <si>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</si>
  <si>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</si>
  <si>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</si>
  <si>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</si>
  <si>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</si>
  <si>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</si>
  <si>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</si>
  <si>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</si>
  <si>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</si>
  <si>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</si>
  <si>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</si>
  <si>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</si>
  <si>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</si>
  <si>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</si>
  <si>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</si>
  <si>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</si>
  <si>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</si>
  <si>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</si>
  <si>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</si>
  <si>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</si>
  <si>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</si>
  <si>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</si>
  <si>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</si>
  <si>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</si>
  <si>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</si>
  <si>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</si>
  <si>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</si>
  <si>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</si>
  <si>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</si>
  <si>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</si>
  <si>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</si>
  <si>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</si>
  <si>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</si>
  <si>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</si>
  <si>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</si>
  <si>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</si>
  <si>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</si>
  <si>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</si>
  <si>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</si>
  <si>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</si>
  <si>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</si>
  <si>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</si>
  <si>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</si>
  <si>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</si>
  <si>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</si>
  <si>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</si>
  <si>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</si>
  <si>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</si>
  <si>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</si>
  <si>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</si>
  <si>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</si>
  <si>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</si>
  <si>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</si>
  <si>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</si>
  <si>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</si>
  <si>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</si>
  <si>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</si>
  <si>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</si>
  <si>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</si>
  <si>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</si>
  <si>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</si>
  <si>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</si>
  <si>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</si>
  <si>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</si>
  <si>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</si>
  <si>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</si>
  <si>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</si>
  <si>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</si>
  <si>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</si>
  <si>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</si>
  <si>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</si>
  <si>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</si>
  <si>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</si>
  <si>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</si>
  <si>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</si>
  <si>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</si>
  <si>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</si>
  <si>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</si>
  <si>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</si>
  <si>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</si>
  <si>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</si>
  <si>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</si>
  <si>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</si>
  <si>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</si>
  <si>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</si>
  <si>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</si>
  <si>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</si>
  <si>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</si>
  <si>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</si>
  <si>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</si>
  <si>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</si>
  <si>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</si>
  <si>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</si>
  <si>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</si>
  <si>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</si>
  <si>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</si>
  <si>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</si>
  <si>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</si>
  <si>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</si>
  <si>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</si>
  <si>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</si>
  <si>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</si>
  <si>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</si>
  <si>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</si>
  <si>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</si>
  <si>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</si>
  <si>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</si>
  <si>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</si>
  <si>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</si>
  <si>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</si>
  <si>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</si>
  <si>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</si>
  <si>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</si>
  <si>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</si>
  <si>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</si>
  <si>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</si>
  <si>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</si>
  <si>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</si>
  <si>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</si>
  <si>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</si>
  <si>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</si>
  <si>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</si>
  <si>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</si>
  <si>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</si>
  <si>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</si>
  <si>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</si>
  <si>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</si>
  <si>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</si>
  <si>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</si>
  <si>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</si>
  <si>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</si>
  <si>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</si>
  <si>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</si>
  <si>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</si>
  <si>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</si>
  <si>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</si>
  <si>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</si>
  <si>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</si>
  <si>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</si>
  <si>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</si>
  <si>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</si>
  <si>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</si>
  <si>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</si>
  <si>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</si>
  <si>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</si>
  <si>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</si>
  <si>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</si>
  <si>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</si>
  <si>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</si>
  <si>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</si>
  <si>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</si>
  <si>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</si>
  <si>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</si>
  <si>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</si>
  <si>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</si>
  <si>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</si>
  <si>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</si>
  <si>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</si>
  <si>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</si>
  <si>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</si>
  <si>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</si>
  <si>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</si>
  <si>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</si>
  <si>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</si>
  <si>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</si>
  <si>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</si>
  <si>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</si>
  <si>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</si>
  <si>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</si>
  <si>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</si>
  <si>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</si>
  <si>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</si>
  <si>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</si>
  <si>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</si>
  <si>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</si>
  <si>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</si>
  <si>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</si>
  <si>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</si>
  <si>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</si>
  <si>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</si>
  <si>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</si>
  <si>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</si>
  <si>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</si>
  <si>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</si>
  <si>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</si>
  <si>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</si>
  <si>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</si>
  <si>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</si>
  <si>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</si>
  <si>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</si>
  <si>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</si>
  <si>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</si>
  <si>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</si>
  <si>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</si>
  <si>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</si>
  <si>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</si>
  <si>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</si>
  <si>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</si>
  <si>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</si>
  <si>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</si>
  <si>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</si>
  <si>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</si>
  <si>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</si>
  <si>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</si>
  <si>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</si>
  <si>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</si>
  <si>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</si>
  <si>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</si>
  <si>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</si>
  <si>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</si>
  <si>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</si>
  <si>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</si>
  <si>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</si>
  <si>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</si>
  <si>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</si>
  <si>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</si>
  <si>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</si>
  <si>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</si>
  <si>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</si>
  <si>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</si>
  <si>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</si>
  <si>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</si>
  <si>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</si>
  <si>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</si>
  <si>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</si>
  <si>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</si>
  <si>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</si>
  <si>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</si>
  <si>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</si>
  <si>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</si>
  <si>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</si>
  <si>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</si>
  <si>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</si>
  <si>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</si>
  <si>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</si>
  <si>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</si>
  <si>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</si>
  <si>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</si>
  <si>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</si>
  <si>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</si>
  <si>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</si>
  <si>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</si>
  <si>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</si>
  <si>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</si>
  <si>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</si>
  <si>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</si>
  <si>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</si>
  <si>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</si>
  <si>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</si>
  <si>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</si>
  <si>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</si>
  <si>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</si>
  <si>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</si>
  <si>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</si>
  <si>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</si>
  <si>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</si>
  <si>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</si>
  <si>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</si>
  <si>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</si>
  <si>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</si>
  <si>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</si>
  <si>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</si>
  <si>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</si>
  <si>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</si>
  <si>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</si>
  <si>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</si>
  <si>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</si>
  <si>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</si>
  <si>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</si>
  <si>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</si>
  <si>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</si>
  <si>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</si>
  <si>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</si>
  <si>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</si>
  <si>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</si>
  <si>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</si>
  <si>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</si>
  <si>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</si>
  <si>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</si>
  <si>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</si>
  <si>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</si>
  <si>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</si>
  <si>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</si>
  <si>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</si>
  <si>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</si>
  <si>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</si>
  <si>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</si>
  <si>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</si>
  <si>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</si>
  <si>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</si>
  <si>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</si>
  <si>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</si>
  <si>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</si>
  <si>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</si>
  <si>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</si>
  <si>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</si>
  <si>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</si>
  <si>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</si>
  <si>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</si>
  <si>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</si>
  <si>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</si>
  <si>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</si>
  <si>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</si>
  <si>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</si>
  <si>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</si>
  <si>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</si>
  <si>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</si>
  <si>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</si>
  <si>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</si>
  <si>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</si>
  <si>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</si>
  <si>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</si>
  <si>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</si>
  <si>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</si>
  <si>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</si>
  <si>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</si>
  <si>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</si>
  <si>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</si>
  <si>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</si>
  <si>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</si>
  <si>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</si>
  <si>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</si>
  <si>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</si>
  <si>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</si>
  <si>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</si>
  <si>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</si>
  <si>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</si>
  <si>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</si>
  <si>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</si>
  <si>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</si>
  <si>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</si>
  <si>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</si>
  <si>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</si>
  <si>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</si>
  <si>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</si>
  <si>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</si>
  <si>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</si>
  <si>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</si>
  <si>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</si>
  <si>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</si>
  <si>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</si>
  <si>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</si>
  <si>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</si>
  <si>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</si>
  <si>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</si>
  <si>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</si>
  <si>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</si>
  <si>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</si>
  <si>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</si>
  <si>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</si>
  <si>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</si>
  <si>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</si>
  <si>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</si>
  <si>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</si>
  <si>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</si>
  <si>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</si>
  <si>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</si>
  <si>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</si>
  <si>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</si>
  <si>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</si>
  <si>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</si>
  <si>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</si>
  <si>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</si>
  <si>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</si>
  <si>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</si>
  <si>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</si>
  <si>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</si>
  <si>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</si>
  <si>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</si>
  <si>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</si>
  <si>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</si>
  <si>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</si>
  <si>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</si>
  <si>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</si>
  <si>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</si>
  <si>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</si>
  <si>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</si>
  <si>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</si>
  <si>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</si>
  <si>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</si>
  <si>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</si>
  <si>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</si>
  <si>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</si>
  <si>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</si>
  <si>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</si>
  <si>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</si>
  <si>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</si>
  <si>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</si>
  <si>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</si>
  <si>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</si>
  <si>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</si>
  <si>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</si>
  <si>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</si>
  <si>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</si>
  <si>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</si>
  <si>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</si>
  <si>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</si>
  <si>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</si>
  <si>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</si>
  <si>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</si>
  <si>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</si>
  <si>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</si>
  <si>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</si>
  <si>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</si>
  <si>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</si>
  <si>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</si>
  <si>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</si>
  <si>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</si>
  <si>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</si>
  <si>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</si>
  <si>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</si>
  <si>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</si>
  <si>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</si>
  <si>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</si>
  <si>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</si>
  <si>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</si>
  <si>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</si>
  <si>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</si>
  <si>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</si>
  <si>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</si>
  <si>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</si>
  <si>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</si>
  <si>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</si>
  <si>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</si>
  <si>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</si>
  <si>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</si>
  <si>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</si>
  <si>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</si>
  <si>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</si>
  <si>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</si>
  <si>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</si>
  <si>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</si>
  <si>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</si>
  <si>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</si>
  <si>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</si>
  <si>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</si>
  <si>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</si>
  <si>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</si>
  <si>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</si>
  <si>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</si>
  <si>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</si>
  <si>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</si>
  <si>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</si>
  <si>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</si>
  <si>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</si>
  <si>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</si>
  <si>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</si>
  <si>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</si>
  <si>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</si>
  <si>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</si>
  <si>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</si>
  <si>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</si>
  <si>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</si>
  <si>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</si>
  <si>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</si>
  <si>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</si>
  <si>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</si>
  <si>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</si>
  <si>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</si>
  <si>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</si>
  <si>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</si>
  <si>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</si>
  <si>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</si>
  <si>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</si>
  <si>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</si>
  <si>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</si>
  <si>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</si>
  <si>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</si>
  <si>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</si>
  <si>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</si>
  <si>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</si>
  <si>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</si>
  <si>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</si>
  <si>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</si>
  <si>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</si>
  <si>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</si>
  <si>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</si>
  <si>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</si>
  <si>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</si>
  <si>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</si>
  <si>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</si>
  <si>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</si>
  <si>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</si>
  <si>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</si>
  <si>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</si>
  <si>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</si>
  <si>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</si>
  <si>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</si>
  <si>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</si>
  <si>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</si>
  <si>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</si>
  <si>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</si>
  <si>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</si>
  <si>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</si>
  <si>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</si>
  <si>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</si>
  <si>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</si>
  <si>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</si>
  <si>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</si>
  <si>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</si>
  <si>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</si>
  <si>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</si>
  <si>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</si>
  <si>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</si>
  <si>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</si>
  <si>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</si>
  <si>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</si>
  <si>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</si>
  <si>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</si>
  <si>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</si>
  <si>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</si>
  <si>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</si>
  <si>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</si>
  <si>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</si>
  <si>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</si>
  <si>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</si>
  <si>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</si>
  <si>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</si>
  <si>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</si>
  <si>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</si>
  <si>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</si>
  <si>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</si>
  <si>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</si>
  <si>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</si>
  <si>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</si>
  <si>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</si>
  <si>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</si>
  <si>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</si>
  <si>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</si>
  <si>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</si>
  <si>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</si>
  <si>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</si>
  <si>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</si>
  <si>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</si>
  <si>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</si>
  <si>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</si>
  <si>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</si>
  <si>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</si>
  <si>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</si>
  <si>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</si>
  <si>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</si>
  <si>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</si>
  <si>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</si>
  <si>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</si>
  <si>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</si>
  <si>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</si>
  <si>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</si>
  <si>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</si>
  <si>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</si>
  <si>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</si>
  <si>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</si>
  <si>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</si>
  <si>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</si>
  <si>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</si>
  <si>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</si>
  <si>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</si>
  <si>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</si>
  <si>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</si>
  <si>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</si>
  <si>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</si>
  <si>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</si>
  <si>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</si>
  <si>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</si>
  <si>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</si>
  <si>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</si>
  <si>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</si>
  <si>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</si>
  <si>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</si>
  <si>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</si>
  <si>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</si>
  <si>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</si>
  <si>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</si>
  <si>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</si>
  <si>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</si>
  <si>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</si>
  <si>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</si>
  <si>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</si>
  <si>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</si>
  <si>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</si>
  <si>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</si>
  <si>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</si>
  <si>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</si>
  <si>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</si>
  <si>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</si>
  <si>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</si>
  <si>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</si>
  <si>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</si>
  <si>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</si>
  <si>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</si>
  <si>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</si>
  <si>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</si>
  <si>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</si>
  <si>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</si>
  <si>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</si>
  <si>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</si>
  <si>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</si>
  <si>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</si>
  <si>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</si>
  <si>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</si>
  <si>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</si>
  <si>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</si>
  <si>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</si>
  <si>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</si>
  <si>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</si>
  <si>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</si>
  <si>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</si>
  <si>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</si>
  <si>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</si>
  <si>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</si>
  <si>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</si>
  <si>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</si>
  <si>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</si>
  <si>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</si>
  <si>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</si>
  <si>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</si>
  <si>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</si>
  <si>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</si>
  <si>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</si>
  <si>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</si>
  <si>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</si>
  <si>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</si>
  <si>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</si>
  <si>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</si>
  <si>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</si>
  <si>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</si>
  <si>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</si>
  <si>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</si>
  <si>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</si>
  <si>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</si>
  <si>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</si>
  <si>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</si>
  <si>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</si>
  <si>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</si>
  <si>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</si>
  <si>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</si>
  <si>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</si>
  <si>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</si>
  <si>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</si>
  <si>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</si>
  <si>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</si>
  <si>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</si>
  <si>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</si>
  <si>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</si>
  <si>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</si>
  <si>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</si>
  <si>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</si>
  <si>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</si>
  <si>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</si>
  <si>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</si>
  <si>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</si>
  <si>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</si>
  <si>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</si>
  <si>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</si>
  <si>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</si>
  <si>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</si>
  <si>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</si>
  <si>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</si>
  <si>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</si>
  <si>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</si>
  <si>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</si>
  <si>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</si>
  <si>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</si>
  <si>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</si>
  <si>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</si>
  <si>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</si>
  <si>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</si>
  <si>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</si>
  <si>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</si>
  <si>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</si>
  <si>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</si>
  <si>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</si>
  <si>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</si>
  <si>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</si>
  <si>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</si>
  <si>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</si>
  <si>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</si>
  <si>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</si>
  <si>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</si>
  <si>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</si>
  <si>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</si>
  <si>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</si>
  <si>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</si>
  <si>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</si>
  <si>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</si>
  <si>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</si>
  <si>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</si>
  <si>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</si>
  <si>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</si>
  <si>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</si>
  <si>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</si>
  <si>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</si>
  <si>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</si>
  <si>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</si>
  <si>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</si>
  <si>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</si>
  <si>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</si>
  <si>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</si>
  <si>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</si>
  <si>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</si>
  <si>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</si>
  <si>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</si>
  <si>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</si>
  <si>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</si>
  <si>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</si>
  <si>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</si>
  <si>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</si>
  <si>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</si>
  <si>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</si>
  <si>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</si>
  <si>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</si>
  <si>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</si>
  <si>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</si>
  <si>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</si>
  <si>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</si>
  <si>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</si>
  <si>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</si>
  <si>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</si>
  <si>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</si>
  <si>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</si>
  <si>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</si>
  <si>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</si>
  <si>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</si>
  <si>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</si>
  <si>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</si>
  <si>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</si>
  <si>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</si>
  <si>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</si>
  <si>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</si>
  <si>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</si>
  <si>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</si>
  <si>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</si>
  <si>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</si>
  <si>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</si>
  <si>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</si>
  <si>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</si>
  <si>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</si>
  <si>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</si>
  <si>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</si>
  <si>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</si>
  <si>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</si>
  <si>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</si>
  <si>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</si>
  <si>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</si>
  <si>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</si>
  <si>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</si>
  <si>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</si>
  <si>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</si>
  <si>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</si>
  <si>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</si>
  <si>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</si>
  <si>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</si>
  <si>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</si>
  <si>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</si>
  <si>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</si>
  <si>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</si>
  <si>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</si>
  <si>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</si>
  <si>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</si>
  <si>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</si>
  <si>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</si>
  <si>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</si>
  <si>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</si>
  <si>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</si>
  <si>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</si>
  <si>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</si>
  <si>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</si>
  <si>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</si>
  <si>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</si>
  <si>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</si>
  <si>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</si>
  <si>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</si>
  <si>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</si>
  <si>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</si>
  <si>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</si>
  <si>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</si>
  <si>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</si>
  <si>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</si>
  <si>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</si>
  <si>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</si>
  <si>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</si>
  <si>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</si>
  <si>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</si>
  <si>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</si>
  <si>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</si>
  <si>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</si>
  <si>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</si>
  <si>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</si>
  <si>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</si>
  <si>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</si>
  <si>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</si>
  <si>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</si>
  <si>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</si>
  <si>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</si>
  <si>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</si>
  <si>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</si>
  <si>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</si>
  <si>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</si>
  <si>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</si>
  <si>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</si>
  <si>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</si>
  <si>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</si>
  <si>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</si>
  <si>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</si>
  <si>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</si>
  <si>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</si>
  <si>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</si>
  <si>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</si>
  <si>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</si>
  <si>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</si>
  <si>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</si>
  <si>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</si>
  <si>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</si>
  <si>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</si>
  <si>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</si>
  <si>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</si>
  <si>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</si>
  <si>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</si>
  <si>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</si>
  <si>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</si>
  <si>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</si>
  <si>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</si>
  <si>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</si>
  <si>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</si>
  <si>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</si>
  <si>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</si>
  <si>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</si>
  <si>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</si>
  <si>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</si>
  <si>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</si>
  <si>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</si>
  <si>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</si>
  <si>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</si>
  <si>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</si>
  <si>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</si>
  <si>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</si>
  <si>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</si>
  <si>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</si>
  <si>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</si>
  <si>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</si>
  <si>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</si>
  <si>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</si>
  <si>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</si>
  <si>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</si>
  <si>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</si>
  <si>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</si>
  <si>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</si>
  <si>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</si>
  <si>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</si>
  <si>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</si>
  <si>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</si>
  <si>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</si>
  <si>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</si>
  <si>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</si>
  <si>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</si>
  <si>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</si>
  <si>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</si>
  <si>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</si>
  <si>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</si>
  <si>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</si>
  <si>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</si>
  <si>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</si>
  <si>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</si>
  <si>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</si>
  <si>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</si>
  <si>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</si>
  <si>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</si>
  <si>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</si>
  <si>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</si>
  <si>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</si>
  <si>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</si>
  <si>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</si>
  <si>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</si>
  <si>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</si>
  <si>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</si>
  <si>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</si>
  <si>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</si>
  <si>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</si>
  <si>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</si>
  <si>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</si>
  <si>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</si>
  <si>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</si>
  <si>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</si>
  <si>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</si>
  <si>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</si>
  <si>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</si>
  <si>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</si>
  <si>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</si>
  <si>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</si>
  <si>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</si>
  <si>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</si>
  <si>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</si>
  <si>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</si>
  <si>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</si>
  <si>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</si>
  <si>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</si>
  <si>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</si>
  <si>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</si>
  <si>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</si>
  <si>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</si>
  <si>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</si>
  <si>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</si>
  <si>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</si>
  <si>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</si>
  <si>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</si>
  <si>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</si>
  <si>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</si>
  <si>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</si>
  <si>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</si>
  <si>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</si>
  <si>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</si>
  <si>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</si>
  <si>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</si>
  <si>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</si>
  <si>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</si>
  <si>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</si>
  <si>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</si>
  <si>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</si>
  <si>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</si>
  <si>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</si>
  <si>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</si>
  <si>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</si>
  <si>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</si>
  <si>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</si>
  <si>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</si>
  <si>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</si>
  <si>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</si>
  <si>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</si>
  <si>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</si>
  <si>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</si>
  <si>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</si>
  <si>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</si>
  <si>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</si>
  <si>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</si>
  <si>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</si>
  <si>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</si>
  <si>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</si>
  <si>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</si>
  <si>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</si>
  <si>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</si>
  <si>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</si>
  <si>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</si>
  <si>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</si>
  <si>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</si>
  <si>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</si>
  <si>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</si>
  <si>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</si>
  <si>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</si>
  <si>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</si>
  <si>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</si>
  <si>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</si>
  <si>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</si>
  <si>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</si>
  <si>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</si>
  <si>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</si>
  <si>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</si>
  <si>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</si>
  <si>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</si>
  <si>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</si>
  <si>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</si>
  <si>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</si>
  <si>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</si>
  <si>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</si>
  <si>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</si>
  <si>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</si>
  <si>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</si>
  <si>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</si>
  <si>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</si>
  <si>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</si>
  <si>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</si>
  <si>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</si>
  <si>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</si>
  <si>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</si>
  <si>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</si>
  <si>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</si>
  <si>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</si>
  <si>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</si>
  <si>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</si>
  <si>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</si>
  <si>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</si>
  <si>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</si>
  <si>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</si>
  <si>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</si>
  <si>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</si>
  <si>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</si>
  <si>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</si>
  <si>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</si>
  <si>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</si>
  <si>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</si>
  <si>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</si>
  <si>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</si>
  <si>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</si>
  <si>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</si>
  <si>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</si>
  <si>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</si>
  <si>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</si>
  <si>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</si>
  <si>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</si>
  <si>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</si>
  <si>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</si>
  <si>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</si>
  <si>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</si>
  <si>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</si>
  <si>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</si>
  <si>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</si>
  <si>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</si>
  <si>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</si>
  <si>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</si>
  <si>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</si>
  <si>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</si>
  <si>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</si>
  <si>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</si>
  <si>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</si>
  <si>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</si>
  <si>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</si>
  <si>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</si>
  <si>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</si>
  <si>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</si>
  <si>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</si>
  <si>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</si>
  <si>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</si>
  <si>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</si>
  <si>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</si>
  <si>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</si>
  <si>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</si>
  <si>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</si>
  <si>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</si>
  <si>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</si>
  <si>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</si>
  <si>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</si>
  <si>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</si>
  <si>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</si>
  <si>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</si>
  <si>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</si>
  <si>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</si>
  <si>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</si>
  <si>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</si>
  <si>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</si>
  <si>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</si>
  <si>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</si>
  <si>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</si>
  <si>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</si>
  <si>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</si>
  <si>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</si>
  <si>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</si>
  <si>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</si>
  <si>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</si>
  <si>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</si>
  <si>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</si>
  <si>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</si>
  <si>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</si>
  <si>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</si>
  <si>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</si>
  <si>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</si>
  <si>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</si>
  <si>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</si>
  <si>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</si>
  <si>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</si>
  <si>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</si>
  <si>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</si>
  <si>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</si>
  <si>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</si>
  <si>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</si>
  <si>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</si>
  <si>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</si>
  <si>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</si>
  <si>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</si>
  <si>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</si>
  <si>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</si>
  <si>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</si>
  <si>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</si>
  <si>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</si>
  <si>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</si>
  <si>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</si>
  <si>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</si>
  <si>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</si>
  <si>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</si>
  <si>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</si>
  <si>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</si>
  <si>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</si>
  <si>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</si>
  <si>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</si>
  <si>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</si>
  <si>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</si>
  <si>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</si>
  <si>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</si>
  <si>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</si>
  <si>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</si>
  <si>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</si>
  <si>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</si>
  <si>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</si>
  <si>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</si>
  <si>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</si>
  <si>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</si>
  <si>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</si>
  <si>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</si>
  <si>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</si>
  <si>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</si>
  <si>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</si>
  <si>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</si>
  <si>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</si>
  <si>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</si>
  <si>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</si>
  <si>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</si>
  <si>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</si>
  <si>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</si>
  <si>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</si>
  <si>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</si>
  <si>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</si>
  <si>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</si>
  <si>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</si>
  <si>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</si>
  <si>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</si>
  <si>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</si>
  <si>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</si>
  <si>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</si>
  <si>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</si>
  <si>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</si>
  <si>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</si>
  <si>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</si>
  <si>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</si>
  <si>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</si>
  <si>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</si>
  <si>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</si>
  <si>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</si>
  <si>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</si>
  <si>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</si>
  <si>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</si>
  <si>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</si>
  <si>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</si>
  <si>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</si>
  <si>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</si>
  <si>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</si>
  <si>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</si>
  <si>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</si>
  <si>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</si>
  <si>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</si>
  <si>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</si>
  <si>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</si>
  <si>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</si>
  <si>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</si>
  <si>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</si>
  <si>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</si>
  <si>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</si>
  <si>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</si>
  <si>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</si>
  <si>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</si>
  <si>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</si>
  <si>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</si>
  <si>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</si>
  <si>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</si>
  <si>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</si>
  <si>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</si>
  <si>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</si>
  <si>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</si>
  <si>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</si>
  <si>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</si>
  <si>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</si>
  <si>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</si>
  <si>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</si>
  <si>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</si>
  <si>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</si>
  <si>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</si>
  <si>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</si>
  <si>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</si>
  <si>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</si>
  <si>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</si>
  <si>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</si>
  <si>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</si>
  <si>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</si>
  <si>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</si>
  <si>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</si>
  <si>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</si>
  <si>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</si>
  <si>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</si>
  <si>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</si>
  <si>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</si>
  <si>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</si>
  <si>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</si>
  <si>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</si>
  <si>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</si>
  <si>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</si>
  <si>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</si>
  <si>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</si>
  <si>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</si>
  <si>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</si>
  <si>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</si>
  <si>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</si>
  <si>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</si>
  <si>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</si>
  <si>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</si>
  <si>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</si>
  <si>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</si>
  <si>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</si>
  <si>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</si>
  <si>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</si>
  <si>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</si>
  <si>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</si>
  <si>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</si>
  <si>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</si>
  <si>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</si>
  <si>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</si>
  <si>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</si>
  <si>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</si>
  <si>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</si>
  <si>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</si>
  <si>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</si>
  <si>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</si>
  <si>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</si>
  <si>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</si>
  <si>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</si>
  <si>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</si>
  <si>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</si>
  <si>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</si>
  <si>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</si>
  <si>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</si>
  <si>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</si>
  <si>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</si>
  <si>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</si>
  <si>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</si>
  <si>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</si>
  <si>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</si>
  <si>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</si>
  <si>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</si>
  <si>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</si>
  <si>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</si>
  <si>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</si>
  <si>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</si>
  <si>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</si>
  <si>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</si>
  <si>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</si>
  <si>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</si>
  <si>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</si>
  <si>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</si>
  <si>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</si>
  <si>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</si>
  <si>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</si>
  <si>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</si>
  <si>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</si>
  <si>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</si>
  <si>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</si>
  <si>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</si>
  <si>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</si>
  <si>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</si>
  <si>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</si>
  <si>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</si>
  <si>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</si>
  <si>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</si>
  <si>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</si>
  <si>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</si>
  <si>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</si>
  <si>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</si>
  <si>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</si>
  <si>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</si>
  <si>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</si>
  <si>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</si>
  <si>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</si>
  <si>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</si>
  <si>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</si>
  <si>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</si>
  <si>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</si>
  <si>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</si>
  <si>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</si>
  <si>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</si>
  <si>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</si>
  <si>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</si>
  <si>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</si>
  <si>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</si>
  <si>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</si>
  <si>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</si>
  <si>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</si>
  <si>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</si>
  <si>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</si>
  <si>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</si>
  <si>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</si>
  <si>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</si>
  <si>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</si>
  <si>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</si>
  <si>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</si>
  <si>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</si>
  <si>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</si>
  <si>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</si>
  <si>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</si>
  <si>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</si>
  <si>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</si>
  <si>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</si>
  <si>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</si>
  <si>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</si>
  <si>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</si>
  <si>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</si>
  <si>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</si>
  <si>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</si>
  <si>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</si>
  <si>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</si>
  <si>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</si>
  <si>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</si>
  <si>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</si>
  <si>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</si>
  <si>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</si>
  <si>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</si>
  <si>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</si>
  <si>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</si>
  <si>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</si>
  <si>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</si>
  <si>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</si>
  <si>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</si>
  <si>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</si>
  <si>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</si>
  <si>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</si>
  <si>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</si>
  <si>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</si>
  <si>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</si>
  <si>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</si>
  <si>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</si>
  <si>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</si>
  <si>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</si>
  <si>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</si>
  <si>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</si>
  <si>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</si>
  <si>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</si>
  <si>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</si>
  <si>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</si>
  <si>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</si>
  <si>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</si>
  <si>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</si>
  <si>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</si>
  <si>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</si>
  <si>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</si>
  <si>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</si>
  <si>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</si>
  <si>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</si>
  <si>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</si>
  <si>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</si>
  <si>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</si>
  <si>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</si>
  <si>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</si>
  <si>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</si>
  <si>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</si>
  <si>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</si>
  <si>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</si>
  <si>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</si>
  <si>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</si>
  <si>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</si>
  <si>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</si>
  <si>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</si>
  <si>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</si>
  <si>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</si>
  <si>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</si>
  <si>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</si>
  <si>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</si>
  <si>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</si>
  <si>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</si>
  <si>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</si>
  <si>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</si>
  <si>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</si>
  <si>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</si>
  <si>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</si>
  <si>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</si>
  <si>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</si>
  <si>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</si>
  <si>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</si>
  <si>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</si>
  <si>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</si>
  <si>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</si>
  <si>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</si>
  <si>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</si>
  <si>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</si>
  <si>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</si>
  <si>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</si>
  <si>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</si>
  <si>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</si>
  <si>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</si>
  <si>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</si>
  <si>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</si>
  <si>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</si>
  <si>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</si>
  <si>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</si>
  <si>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</si>
  <si>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</si>
  <si>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</si>
  <si>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</si>
  <si>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</si>
  <si>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</si>
  <si>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</si>
  <si>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</si>
  <si>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</si>
  <si>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</si>
  <si>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</si>
  <si>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</si>
  <si>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</si>
  <si>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</si>
  <si>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</si>
  <si>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</si>
  <si>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</si>
  <si>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</si>
  <si>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</si>
  <si>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</si>
  <si>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</si>
  <si>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</si>
  <si>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</si>
  <si>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</si>
  <si>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</si>
  <si>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</si>
  <si>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</si>
  <si>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</si>
  <si>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</si>
  <si>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</si>
  <si>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</si>
  <si>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</si>
  <si>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</si>
  <si>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</si>
  <si>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</si>
  <si>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</si>
  <si>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</si>
  <si>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</si>
  <si>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</si>
  <si>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</si>
  <si>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</si>
  <si>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</si>
  <si>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</si>
  <si>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</si>
  <si>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</si>
  <si>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</si>
  <si>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</si>
  <si>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</si>
  <si>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</si>
  <si>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</si>
  <si>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</si>
  <si>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</si>
  <si>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</si>
  <si>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</si>
  <si>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</si>
  <si>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</si>
  <si>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</si>
  <si>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</si>
  <si>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</si>
  <si>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</si>
  <si>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</si>
  <si>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</si>
  <si>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</si>
  <si>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</si>
  <si>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</si>
  <si>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</si>
  <si>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</si>
  <si>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</si>
  <si>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</si>
  <si>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</si>
  <si>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</si>
  <si>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</si>
  <si>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</si>
  <si>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</si>
  <si>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</si>
  <si>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</si>
  <si>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</si>
  <si>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</si>
  <si>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</si>
  <si>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</si>
  <si>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</si>
  <si>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</si>
  <si>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</si>
  <si>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</si>
  <si>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</si>
  <si>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</si>
  <si>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</si>
  <si>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</si>
  <si>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</si>
  <si>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</si>
  <si>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</si>
  <si>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</si>
  <si>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</si>
  <si>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</si>
  <si>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</si>
  <si>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</si>
  <si>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</si>
  <si>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</si>
  <si>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</si>
  <si>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</si>
  <si>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</si>
  <si>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</si>
  <si>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</si>
  <si>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</si>
  <si>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</si>
  <si>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</si>
  <si>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</si>
  <si>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</si>
  <si>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</si>
  <si>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</si>
  <si>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</si>
  <si>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</si>
  <si>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</si>
  <si>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</si>
  <si>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</si>
  <si>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</si>
  <si>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</si>
  <si>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</si>
  <si>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</si>
  <si>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</si>
  <si>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</si>
  <si>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</si>
  <si>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</si>
  <si>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</si>
  <si>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</si>
  <si>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</si>
  <si>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</si>
  <si>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</si>
  <si>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</si>
  <si>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</si>
  <si>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</si>
  <si>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</si>
  <si>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</si>
  <si>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</si>
  <si>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</si>
  <si>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</si>
  <si>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</si>
  <si>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</si>
  <si>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</si>
  <si>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</si>
  <si>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</si>
  <si>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</si>
  <si>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</si>
  <si>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</si>
  <si>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</si>
  <si>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</si>
  <si>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</si>
  <si>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</si>
  <si>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</si>
  <si>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</si>
  <si>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</si>
  <si>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</si>
  <si>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</si>
  <si>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</si>
  <si>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</si>
  <si>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</si>
  <si>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</si>
  <si>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</si>
  <si>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</si>
  <si>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</si>
  <si>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</si>
  <si>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</si>
  <si>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</si>
  <si>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</si>
  <si>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</si>
  <si>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</si>
  <si>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</si>
  <si>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</si>
  <si>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</si>
  <si>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</si>
  <si>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</si>
  <si>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</si>
  <si>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</si>
  <si>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</si>
  <si>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</si>
  <si>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</si>
  <si>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</si>
  <si>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</si>
  <si>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</si>
  <si>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</si>
  <si>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</si>
  <si>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</si>
  <si>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</si>
  <si>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</si>
  <si>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</si>
  <si>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</si>
  <si>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</si>
  <si>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</si>
  <si>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</si>
  <si>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</si>
  <si>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</si>
  <si>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</si>
  <si>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</si>
  <si>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</si>
  <si>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</si>
  <si>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</si>
  <si>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</si>
  <si>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</si>
  <si>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</si>
  <si>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</si>
  <si>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</si>
  <si>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</si>
  <si>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</si>
  <si>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</si>
  <si>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</si>
  <si>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</si>
  <si>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</si>
  <si>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</si>
  <si>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</si>
  <si>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</si>
  <si>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</si>
  <si>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</si>
  <si>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</si>
  <si>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</si>
  <si>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</si>
  <si>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</si>
  <si>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</si>
  <si>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</si>
  <si>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</si>
  <si>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</si>
  <si>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</si>
  <si>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</si>
  <si>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</si>
  <si>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</si>
  <si>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</si>
  <si>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</si>
  <si>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</si>
  <si>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</si>
  <si>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</si>
  <si>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</si>
  <si>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</si>
  <si>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</si>
  <si>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</si>
  <si>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</si>
  <si>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</si>
  <si>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</si>
  <si>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</si>
  <si>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</si>
  <si>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</si>
  <si>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</si>
  <si>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</si>
  <si>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</si>
  <si>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</si>
  <si>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</si>
  <si>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</si>
  <si>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</si>
  <si>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</si>
  <si>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</si>
  <si>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</si>
  <si>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</si>
  <si>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</si>
  <si>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</si>
  <si>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</si>
  <si>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</si>
  <si>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</si>
  <si>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</si>
  <si>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</si>
  <si>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</si>
  <si>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</si>
  <si>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</si>
  <si>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</si>
  <si>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</si>
  <si>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</si>
  <si>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</si>
  <si>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</si>
  <si>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</si>
  <si>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</si>
  <si>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</si>
  <si>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</si>
  <si>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</si>
  <si>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</si>
  <si>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</si>
  <si>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</si>
  <si>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</si>
  <si>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</si>
  <si>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</si>
  <si>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</si>
  <si>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</si>
  <si>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</si>
  <si>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</si>
  <si>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</si>
  <si>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</si>
  <si>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</si>
  <si>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</si>
  <si>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</si>
  <si>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</si>
  <si>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</si>
  <si>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</si>
  <si>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</si>
  <si>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</si>
  <si>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</si>
  <si>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</si>
  <si>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</si>
  <si>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</si>
  <si>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</si>
  <si>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</si>
  <si>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</si>
  <si>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</si>
  <si>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</si>
  <si>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</si>
  <si>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</si>
  <si>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</si>
  <si>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</si>
  <si>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</si>
  <si>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</si>
  <si>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</si>
  <si>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</si>
  <si>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</si>
  <si>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</si>
  <si>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</si>
  <si>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</si>
  <si>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</si>
  <si>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</si>
  <si>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</si>
  <si>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</si>
  <si>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</si>
  <si>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</si>
  <si>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</si>
  <si>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</si>
  <si>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</si>
  <si>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</si>
  <si>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</si>
  <si>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</si>
  <si>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</si>
  <si>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</si>
  <si>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</si>
  <si>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</si>
  <si>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</si>
  <si>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</si>
  <si>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</si>
  <si>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</si>
  <si>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</si>
  <si>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</si>
  <si>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</si>
  <si>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</si>
  <si>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</si>
  <si>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</si>
  <si>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</si>
  <si>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</si>
  <si>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</si>
  <si>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</si>
  <si>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</si>
  <si>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</si>
  <si>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</si>
  <si>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</si>
  <si>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</si>
  <si>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</si>
  <si>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</si>
  <si>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</si>
  <si>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</si>
  <si>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</si>
  <si>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</si>
  <si>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</si>
  <si>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</si>
  <si>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</si>
  <si>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</si>
  <si>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</si>
  <si>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</si>
  <si>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</si>
  <si>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</si>
  <si>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</si>
  <si>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</si>
  <si>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</si>
  <si>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</si>
  <si>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</si>
  <si>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</si>
  <si>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</si>
  <si>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</si>
  <si>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</si>
  <si>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</si>
  <si>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</si>
  <si>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</si>
  <si>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</si>
  <si>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</si>
  <si>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</si>
  <si>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</si>
  <si>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</si>
  <si>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</si>
  <si>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</si>
  <si>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</si>
  <si>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</si>
  <si>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</si>
  <si>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</si>
  <si>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</si>
  <si>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</si>
  <si>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</si>
  <si>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</si>
  <si>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</si>
  <si>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</si>
  <si>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</si>
  <si>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</si>
  <si>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</si>
  <si>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</si>
  <si>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</si>
  <si>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</si>
  <si>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</si>
  <si>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</si>
  <si>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</si>
  <si>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</si>
  <si>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</si>
  <si>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</si>
  <si>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</si>
  <si>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</si>
  <si>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</si>
  <si>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</si>
  <si>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</si>
  <si>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</si>
  <si>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</si>
  <si>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</si>
  <si>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</si>
  <si>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</si>
  <si>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</si>
  <si>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</si>
  <si>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</si>
  <si>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</si>
  <si>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</si>
  <si>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</si>
  <si>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</si>
  <si>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</si>
  <si>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</si>
  <si>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</si>
  <si>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</si>
  <si>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</si>
  <si>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</si>
  <si>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</si>
  <si>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</si>
  <si>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</si>
  <si>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</si>
  <si>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</si>
  <si>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</si>
  <si>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</si>
  <si>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</si>
  <si>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</si>
  <si>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</si>
  <si>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</si>
  <si>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</si>
  <si>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</si>
  <si>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</si>
  <si>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</si>
  <si>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</si>
  <si>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</si>
  <si>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</si>
  <si>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</si>
  <si>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</si>
  <si>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</si>
  <si>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</si>
  <si>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</si>
  <si>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</si>
  <si>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</si>
  <si>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</si>
  <si>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</si>
  <si>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</si>
  <si>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</si>
  <si>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</si>
  <si>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</si>
  <si>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</si>
  <si>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</si>
  <si>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</si>
  <si>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</si>
  <si>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</si>
  <si>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</si>
  <si>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</si>
  <si>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</si>
  <si>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</si>
  <si>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</si>
  <si>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</si>
  <si>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</si>
  <si>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</si>
  <si>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</si>
  <si>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</si>
  <si>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</si>
  <si>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</si>
  <si>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</si>
  <si>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</si>
  <si>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</si>
  <si>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</si>
  <si>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</si>
  <si>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</si>
  <si>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</si>
  <si>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</si>
  <si>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</si>
  <si>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</si>
  <si>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</si>
  <si>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</si>
  <si>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</si>
  <si>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</si>
  <si>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</si>
  <si>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</si>
  <si>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</si>
  <si>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</si>
  <si>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</si>
  <si>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</si>
  <si>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</si>
  <si>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</si>
  <si>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</si>
  <si>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</si>
  <si>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</si>
  <si>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</si>
  <si>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</si>
  <si>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</si>
  <si>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</si>
  <si>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</si>
  <si>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</si>
  <si>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</si>
  <si>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</si>
  <si>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</si>
  <si>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</si>
  <si>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</si>
  <si>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</si>
  <si>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</si>
  <si>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</si>
  <si>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</si>
  <si>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</si>
  <si>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</si>
  <si>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</si>
  <si>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</si>
  <si>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</si>
  <si>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</si>
  <si>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</si>
  <si>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</si>
  <si>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</si>
  <si>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</si>
  <si>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</si>
  <si>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</si>
  <si>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</si>
  <si>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</si>
  <si>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</si>
  <si>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</si>
  <si>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</si>
  <si>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</si>
  <si>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</si>
  <si>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</si>
  <si>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</si>
  <si>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</si>
  <si>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</si>
  <si>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</si>
  <si>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</si>
  <si>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</si>
  <si>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</si>
  <si>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</si>
  <si>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</si>
  <si>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</si>
  <si>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</si>
  <si>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</si>
  <si>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</si>
  <si>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</si>
  <si>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</si>
  <si>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</si>
  <si>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</si>
  <si>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</si>
  <si>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</si>
  <si>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</si>
  <si>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</si>
  <si>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</si>
  <si>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</si>
  <si>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</si>
  <si>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</si>
  <si>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</si>
  <si>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</si>
  <si>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</si>
  <si>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</si>
  <si>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</si>
  <si>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</si>
  <si>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</si>
  <si>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</si>
  <si>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</si>
  <si>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</si>
  <si>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</si>
  <si>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</si>
  <si>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</si>
  <si>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</si>
  <si>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</si>
  <si>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</si>
  <si>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</si>
  <si>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</si>
  <si>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</si>
  <si>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</si>
  <si>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</si>
  <si>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</si>
  <si>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</si>
  <si>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</si>
  <si>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</si>
  <si>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</si>
  <si>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</si>
  <si>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</si>
  <si>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</si>
  <si>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</si>
  <si>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</si>
  <si>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</si>
  <si>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</si>
  <si>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</si>
  <si>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</si>
  <si>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</si>
  <si>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</si>
  <si>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</si>
  <si>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</si>
  <si>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</si>
  <si>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</si>
  <si>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</si>
  <si>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</si>
  <si>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</si>
  <si>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</si>
  <si>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</si>
  <si>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</si>
  <si>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</si>
  <si>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</si>
  <si>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</si>
  <si>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</si>
  <si>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</si>
  <si>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</si>
  <si>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</si>
  <si>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</si>
  <si>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</si>
  <si>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</si>
  <si>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</si>
  <si>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</si>
  <si>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</si>
  <si>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</si>
  <si>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</si>
  <si>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</si>
  <si>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</si>
  <si>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</si>
  <si>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</si>
  <si>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</si>
  <si>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</si>
  <si>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</si>
  <si>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</si>
  <si>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</si>
  <si>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</si>
  <si>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</si>
  <si>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</si>
  <si>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</si>
  <si>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</si>
  <si>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</si>
  <si>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</si>
  <si>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</si>
  <si>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</si>
  <si>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</si>
  <si>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</si>
  <si>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</si>
  <si>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</si>
  <si>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</si>
  <si>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</si>
  <si>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</si>
  <si>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</si>
  <si>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</si>
  <si>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</si>
  <si>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</si>
  <si>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</si>
  <si>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</si>
  <si>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</si>
  <si>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</si>
  <si>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</si>
  <si>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</si>
  <si>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</si>
  <si>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</si>
  <si>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</si>
  <si>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</si>
  <si>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</si>
  <si>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</si>
  <si>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</si>
  <si>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</si>
  <si>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</si>
  <si>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</si>
  <si>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</si>
  <si>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</si>
  <si>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</si>
  <si>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</si>
  <si>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</si>
  <si>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</si>
  <si>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</si>
  <si>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</si>
  <si>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</si>
  <si>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</si>
  <si>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</si>
  <si>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</si>
  <si>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</si>
  <si>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</si>
  <si>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</si>
  <si>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</si>
  <si>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</si>
  <si>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</si>
  <si>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</si>
  <si>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</si>
  <si>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</si>
  <si>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</si>
  <si>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</si>
  <si>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</si>
  <si>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</si>
  <si>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</si>
  <si>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</si>
  <si>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</si>
  <si>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</si>
  <si>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</si>
  <si>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</si>
  <si>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</si>
  <si>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</si>
  <si>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</si>
  <si>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</si>
  <si>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</si>
  <si>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</si>
  <si>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</si>
  <si>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</si>
  <si>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</si>
  <si>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</si>
  <si>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</si>
  <si>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</si>
  <si>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</si>
  <si>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</si>
  <si>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</si>
  <si>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</si>
  <si>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</si>
  <si>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</si>
  <si>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</si>
  <si>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</si>
  <si>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</si>
  <si>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</si>
  <si>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</si>
  <si>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</si>
  <si>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</si>
  <si>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</si>
  <si>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</si>
  <si>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</si>
  <si>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</si>
  <si>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</si>
  <si>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</si>
  <si>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</si>
  <si>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</si>
  <si>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</si>
  <si>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</si>
  <si>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</si>
  <si>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</si>
  <si>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</si>
  <si>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</si>
  <si>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</si>
  <si>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</si>
  <si>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</si>
  <si>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</si>
  <si>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</si>
  <si>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</si>
  <si>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</si>
  <si>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</si>
  <si>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</si>
  <si>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</si>
  <si>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</si>
  <si>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</si>
  <si>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</si>
  <si>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</si>
  <si>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</si>
  <si>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</si>
  <si>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</si>
  <si>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</si>
  <si>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</si>
  <si>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</si>
  <si>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</si>
  <si>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</si>
  <si>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</si>
  <si>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</si>
  <si>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</si>
  <si>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</si>
  <si>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</si>
  <si>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</si>
  <si>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</si>
  <si>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</si>
  <si>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</si>
  <si>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</si>
  <si>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</si>
  <si>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</si>
  <si>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</si>
  <si>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</si>
  <si>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</si>
  <si>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</si>
  <si>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</si>
  <si>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</si>
  <si>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</si>
  <si>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</si>
  <si>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</si>
  <si>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</si>
  <si>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</si>
  <si>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</si>
  <si>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</si>
  <si>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</si>
  <si>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</si>
  <si>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</si>
  <si>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</si>
  <si>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</si>
  <si>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</si>
  <si>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</si>
  <si>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</si>
  <si>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</si>
  <si>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</si>
  <si>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</si>
  <si>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</si>
  <si>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</si>
  <si>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</si>
  <si>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</si>
  <si>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</si>
  <si>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</si>
  <si>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</si>
  <si>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</si>
  <si>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</si>
  <si>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</si>
  <si>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</si>
  <si>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</si>
  <si>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</si>
  <si>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</si>
  <si>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</si>
  <si>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</si>
  <si>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</si>
  <si>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</si>
  <si>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</si>
  <si>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</si>
  <si>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</si>
  <si>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</si>
  <si>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</si>
  <si>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</si>
  <si>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</si>
  <si>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</si>
  <si>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</si>
  <si>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</si>
  <si>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</si>
  <si>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</si>
  <si>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</si>
  <si>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</si>
  <si>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</si>
  <si>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</si>
  <si>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</si>
  <si>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</si>
  <si>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</si>
  <si>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</si>
  <si>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</si>
  <si>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</si>
  <si>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</si>
  <si>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</si>
  <si>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</si>
  <si>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</si>
  <si>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</si>
  <si>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</si>
  <si>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</si>
  <si>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</si>
  <si>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</si>
  <si>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</si>
  <si>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</si>
  <si>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</si>
  <si>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</si>
  <si>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</si>
  <si>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</si>
  <si>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</si>
  <si>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</si>
  <si>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</si>
  <si>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</si>
  <si>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</si>
  <si>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</si>
  <si>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</si>
  <si>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</si>
  <si>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</si>
  <si>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</si>
  <si>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</si>
  <si>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</si>
  <si>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</si>
  <si>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</si>
  <si>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</si>
  <si>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</si>
  <si>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</si>
  <si>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</si>
  <si>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</si>
  <si>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</si>
  <si>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</si>
  <si>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</si>
  <si>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</si>
  <si>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</si>
  <si>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</si>
  <si>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</si>
  <si>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</si>
  <si>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</si>
  <si>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</si>
  <si>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</si>
  <si>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</si>
  <si>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</si>
  <si>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</si>
  <si>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</si>
  <si>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</si>
  <si>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</si>
  <si>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</si>
  <si>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</si>
  <si>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</si>
  <si>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</si>
  <si>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</si>
  <si>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</si>
  <si>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</si>
  <si>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</si>
  <si>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</si>
  <si>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</si>
  <si>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</si>
  <si>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</si>
  <si>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</si>
  <si>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</si>
  <si>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</si>
  <si>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</si>
  <si>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</si>
  <si>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</si>
  <si>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</si>
  <si>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</si>
  <si>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</si>
  <si>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</si>
  <si>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</si>
  <si>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</si>
  <si>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</si>
  <si>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</si>
  <si>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</si>
  <si>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</si>
  <si>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</si>
  <si>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</si>
  <si>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</si>
  <si>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</si>
  <si>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</si>
  <si>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</si>
  <si>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</si>
  <si>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</si>
  <si>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</si>
  <si>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</si>
  <si>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</si>
  <si>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</si>
  <si>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</si>
  <si>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</si>
  <si>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</si>
  <si>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</si>
  <si>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</si>
  <si>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</si>
  <si>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</si>
  <si>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</si>
  <si>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</si>
  <si>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</si>
  <si>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</si>
  <si>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</si>
  <si>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</si>
  <si>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</si>
  <si>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</si>
  <si>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</si>
  <si>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</si>
  <si>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</si>
  <si>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</si>
  <si>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</si>
  <si>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</si>
  <si>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</si>
  <si>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</si>
  <si>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</si>
  <si>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</si>
  <si>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</si>
  <si>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</si>
  <si>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</si>
  <si>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</si>
  <si>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</si>
  <si>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</si>
  <si>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</si>
  <si>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</si>
  <si>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</si>
  <si>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</si>
  <si>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</si>
  <si>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</si>
  <si>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</si>
  <si>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</si>
  <si>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</si>
  <si>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</si>
  <si>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</si>
  <si>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</si>
  <si>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</si>
  <si>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</si>
  <si>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</si>
  <si>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</si>
  <si>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</si>
  <si>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</si>
  <si>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</si>
  <si>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</si>
  <si>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</si>
  <si>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</si>
  <si>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</si>
  <si>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</si>
  <si>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</si>
  <si>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</si>
  <si>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</si>
  <si>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</si>
  <si>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</si>
  <si>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</si>
  <si>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</si>
  <si>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</si>
  <si>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</si>
  <si>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</si>
  <si>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</si>
  <si>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</si>
  <si>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</si>
  <si>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</si>
  <si>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</si>
  <si>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</si>
  <si>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</si>
  <si>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</si>
  <si>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</si>
  <si>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</si>
  <si>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</si>
  <si>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</si>
  <si>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</si>
  <si>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</si>
  <si>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</si>
  <si>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</si>
  <si>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</si>
  <si>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</si>
  <si>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</si>
  <si>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</si>
  <si>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</si>
  <si>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</si>
  <si>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</si>
  <si>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</si>
  <si>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</si>
  <si>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</si>
  <si>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</si>
  <si>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</si>
  <si>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</si>
  <si>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</si>
  <si>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</si>
  <si>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</si>
  <si>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</si>
  <si>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</si>
  <si>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</si>
  <si>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</si>
  <si>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</si>
  <si>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</si>
  <si>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</si>
  <si>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</si>
  <si>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</si>
  <si>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</si>
  <si>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</si>
  <si>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</si>
  <si>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</si>
  <si>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</si>
  <si>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</si>
  <si>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</si>
  <si>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</si>
  <si>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</si>
  <si>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</si>
  <si>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</si>
  <si>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</si>
  <si>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</si>
  <si>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</si>
  <si>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</si>
  <si>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</si>
  <si>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</si>
  <si>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</si>
  <si>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</si>
  <si>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</si>
  <si>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</si>
  <si>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</si>
  <si>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</si>
  <si>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</si>
  <si>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</si>
  <si>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</si>
  <si>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</si>
  <si>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</si>
  <si>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</si>
  <si>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</si>
  <si>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</si>
  <si>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</si>
  <si>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</si>
  <si>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</si>
  <si>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</si>
  <si>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</si>
  <si>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</si>
  <si>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</si>
  <si>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</si>
  <si>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</si>
  <si>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</si>
  <si>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</si>
  <si>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</si>
  <si>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</si>
  <si>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</si>
  <si>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</si>
  <si>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</si>
  <si>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</si>
  <si>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</si>
  <si>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</si>
  <si>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</si>
  <si>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</si>
  <si>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</si>
  <si>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</si>
  <si>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</si>
  <si>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</si>
  <si>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</si>
  <si>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</si>
  <si>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</si>
  <si>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</si>
  <si>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</si>
  <si>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</si>
  <si>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</si>
  <si>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</si>
  <si>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</si>
  <si>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</si>
  <si>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</si>
  <si>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</si>
  <si>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</si>
  <si>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</si>
  <si>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</si>
  <si>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</si>
  <si>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</si>
  <si>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</si>
  <si>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</si>
  <si>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</si>
  <si>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</si>
  <si>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</si>
  <si>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</si>
  <si>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</si>
  <si>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</si>
  <si>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</si>
  <si>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</si>
  <si>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</si>
  <si>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</si>
  <si>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</si>
  <si>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</si>
  <si>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</si>
  <si>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</si>
  <si>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</si>
  <si>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</si>
  <si>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</si>
  <si>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</si>
  <si>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</si>
  <si>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</si>
  <si>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</si>
  <si>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</si>
  <si>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</si>
  <si>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</si>
  <si>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</si>
  <si>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</si>
  <si>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</si>
  <si>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</si>
  <si>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</si>
  <si>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</si>
  <si>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</si>
  <si>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</si>
  <si>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</si>
  <si>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</si>
  <si>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</si>
  <si>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</si>
  <si>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</si>
  <si>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</si>
  <si>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</si>
  <si>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</si>
  <si>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</si>
  <si>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</si>
  <si>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</si>
  <si>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</si>
  <si>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</si>
  <si>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</si>
  <si>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</si>
  <si>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</si>
  <si>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</si>
  <si>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</si>
  <si>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</si>
  <si>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</si>
  <si>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</si>
  <si>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</si>
  <si>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</si>
  <si>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</si>
  <si>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</si>
  <si>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</si>
  <si>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</si>
  <si>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</si>
  <si>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</si>
  <si>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</si>
  <si>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</si>
  <si>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</si>
  <si>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</si>
  <si>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</si>
  <si>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</si>
  <si>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</si>
  <si>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</si>
  <si>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</si>
  <si>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</si>
  <si>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</si>
  <si>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</si>
  <si>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</si>
  <si>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</si>
  <si>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</si>
  <si>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</si>
  <si>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</si>
  <si>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</si>
  <si>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</si>
  <si>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</si>
  <si>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</si>
  <si>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</si>
  <si>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</si>
  <si>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</si>
  <si>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</si>
  <si>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</si>
  <si>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</si>
  <si>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</si>
  <si>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</si>
  <si>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</si>
  <si>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</si>
  <si>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</si>
  <si>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</si>
  <si>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</si>
  <si>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</si>
  <si>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</si>
  <si>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</si>
  <si>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</si>
  <si>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</si>
  <si>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</si>
  <si>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</si>
  <si>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</si>
  <si>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</si>
  <si>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</si>
  <si>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</si>
  <si>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</si>
  <si>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</si>
  <si>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</si>
  <si>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</si>
  <si>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</si>
  <si>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</si>
  <si>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</si>
  <si>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</si>
  <si>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</si>
  <si>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</si>
  <si>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</si>
  <si>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</si>
  <si>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</si>
  <si>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</si>
  <si>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</si>
  <si>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</si>
  <si>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</si>
  <si>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</si>
  <si>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</si>
  <si>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</si>
  <si>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</si>
  <si>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</si>
  <si>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</si>
  <si>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</si>
  <si>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</si>
  <si>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</si>
  <si>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</si>
  <si>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</si>
  <si>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</si>
  <si>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</si>
  <si>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</si>
  <si>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</si>
  <si>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</si>
  <si>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</si>
  <si>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</si>
  <si>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</si>
  <si>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</si>
  <si>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</si>
  <si>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</si>
  <si>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</si>
  <si>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</si>
  <si>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</si>
  <si>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</si>
  <si>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</si>
  <si>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</si>
  <si>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</si>
  <si>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</si>
  <si>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</si>
  <si>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</si>
  <si>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</si>
  <si>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</si>
  <si>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</si>
  <si>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</si>
  <si>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</si>
  <si>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</si>
  <si>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</si>
  <si>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</si>
  <si>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</si>
  <si>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</si>
  <si>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</si>
  <si>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</si>
  <si>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</si>
  <si>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</si>
  <si>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</si>
  <si>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</si>
  <si>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</si>
  <si>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</si>
  <si>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</si>
  <si>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</si>
  <si>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</si>
  <si>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</si>
  <si>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</si>
  <si>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</si>
  <si>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</si>
  <si>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</si>
  <si>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</si>
  <si>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</si>
  <si>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</si>
  <si>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</si>
  <si>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</si>
  <si>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</si>
  <si>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</si>
  <si>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</si>
  <si>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</si>
  <si>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</si>
  <si>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</si>
  <si>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</si>
  <si>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</si>
  <si>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</si>
  <si>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</si>
  <si>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</si>
  <si>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</si>
  <si>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</si>
  <si>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</si>
  <si>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</si>
  <si>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</si>
  <si>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</si>
  <si>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</si>
  <si>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</si>
  <si>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</si>
  <si>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</si>
  <si>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</si>
  <si>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</si>
  <si>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</si>
  <si>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</si>
  <si>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</si>
  <si>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</si>
  <si>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</si>
  <si>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</si>
  <si>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</si>
  <si>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</si>
  <si>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</si>
  <si>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</si>
  <si>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</si>
  <si>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</si>
  <si>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</si>
  <si>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</si>
  <si>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</si>
  <si>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</si>
  <si>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</si>
  <si>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</si>
  <si>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</si>
  <si>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</si>
  <si>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</si>
  <si>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</si>
  <si>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</si>
  <si>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</si>
  <si>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</si>
  <si>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</si>
  <si>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</si>
  <si>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</si>
  <si>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</si>
  <si>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</si>
  <si>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</si>
  <si>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</si>
  <si>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</si>
  <si>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</si>
  <si>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</si>
  <si>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</si>
  <si>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</si>
  <si>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</si>
  <si>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</si>
  <si>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</si>
  <si>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</si>
  <si>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</si>
  <si>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</si>
  <si>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</si>
  <si>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</si>
  <si>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</si>
  <si>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</si>
  <si>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</si>
  <si>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</si>
  <si>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</si>
  <si>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</si>
  <si>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</si>
  <si>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</si>
  <si>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</si>
  <si>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</si>
  <si>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</si>
  <si>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</si>
  <si>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</si>
  <si>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</si>
  <si>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</si>
  <si>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</si>
  <si>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</si>
  <si>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</si>
  <si>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</si>
  <si>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</si>
  <si>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</si>
  <si>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</si>
  <si>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</si>
  <si>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</si>
  <si>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</si>
  <si>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</si>
  <si>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</si>
  <si>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</si>
  <si>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</si>
  <si>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</si>
  <si>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</si>
  <si>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</si>
  <si>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</si>
  <si>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</si>
  <si>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</si>
  <si>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</si>
  <si>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</si>
  <si>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</si>
  <si>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</si>
  <si>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</si>
  <si>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</si>
  <si>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</si>
  <si>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</si>
  <si>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</si>
  <si>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</si>
  <si>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</si>
  <si>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</si>
  <si>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</si>
  <si>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</si>
  <si>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</si>
  <si>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</si>
  <si>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</si>
  <si>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</si>
  <si>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</si>
  <si>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</si>
  <si>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</si>
  <si>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</si>
  <si>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</si>
  <si>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</si>
  <si>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</si>
  <si>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</si>
  <si>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</si>
  <si>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</si>
  <si>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</si>
  <si>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</si>
  <si>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</si>
  <si>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</si>
  <si>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</si>
  <si>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</si>
  <si>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</si>
  <si>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</si>
  <si>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</si>
  <si>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</si>
  <si>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</si>
  <si>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</si>
  <si>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</si>
  <si>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</si>
  <si>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</si>
  <si>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</si>
  <si>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</si>
  <si>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</si>
  <si>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</si>
  <si>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</si>
  <si>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</si>
  <si>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</si>
  <si>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</si>
  <si>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</si>
  <si>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</si>
  <si>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</si>
  <si>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</si>
  <si>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</si>
  <si>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</si>
  <si>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</si>
  <si>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</si>
  <si>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</si>
  <si>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</si>
  <si>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</si>
  <si>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</si>
  <si>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</si>
  <si>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</si>
  <si>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</si>
  <si>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</si>
  <si>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</si>
  <si>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</si>
  <si>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</si>
  <si>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</si>
  <si>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</si>
  <si>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</si>
  <si>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</si>
  <si>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</si>
  <si>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</si>
  <si>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</si>
  <si>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</si>
  <si>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</si>
  <si>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</si>
  <si>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</si>
  <si>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</si>
  <si>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</si>
  <si>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</si>
  <si>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</si>
  <si>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</si>
  <si>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</si>
  <si>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</si>
  <si>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</si>
  <si>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</si>
  <si>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</si>
  <si>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</si>
  <si>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</si>
  <si>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</si>
  <si>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</si>
  <si>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</si>
  <si>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</si>
  <si>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</si>
  <si>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</si>
  <si>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</si>
  <si>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</si>
  <si>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</si>
  <si>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</si>
  <si>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</si>
  <si>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</si>
  <si>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</si>
  <si>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</si>
  <si>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</si>
  <si>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</si>
  <si>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</si>
  <si>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</si>
  <si>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</si>
  <si>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</si>
  <si>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</si>
  <si>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</si>
  <si>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</si>
  <si>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</si>
  <si>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</si>
  <si>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</si>
  <si>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</si>
  <si>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</si>
  <si>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</si>
  <si>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</si>
  <si>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</si>
  <si>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</si>
  <si>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</si>
  <si>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</si>
  <si>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</si>
  <si>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</si>
  <si>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</si>
  <si>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</si>
  <si>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</si>
  <si>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</si>
  <si>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</si>
  <si>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</si>
  <si>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</si>
  <si>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</si>
  <si>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</si>
  <si>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</si>
  <si>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</si>
  <si>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</si>
  <si>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</si>
  <si>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</si>
  <si>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</si>
  <si>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</si>
  <si>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</si>
  <si>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</si>
  <si>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</si>
  <si>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</si>
  <si>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</si>
  <si>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</si>
  <si>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</si>
  <si>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</si>
  <si>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</si>
  <si>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</si>
  <si>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</si>
  <si>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</si>
  <si>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</si>
  <si>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</si>
  <si>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</si>
  <si>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</si>
  <si>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</si>
  <si>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</si>
  <si>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</si>
  <si>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</si>
  <si>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</si>
  <si>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</si>
  <si>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</si>
  <si>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</si>
  <si>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</si>
  <si>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</si>
  <si>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</si>
  <si>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</si>
  <si>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</si>
  <si>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</si>
  <si>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</si>
  <si>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</si>
  <si>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</si>
  <si>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</si>
  <si>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</si>
  <si>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</si>
  <si>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</si>
  <si>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</si>
  <si>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</si>
  <si>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</si>
  <si>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</si>
  <si>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</si>
  <si>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</si>
  <si>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</si>
  <si>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</si>
  <si>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</si>
  <si>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</si>
  <si>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</si>
  <si>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</si>
  <si>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</si>
  <si>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</si>
  <si>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</si>
  <si>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</si>
  <si>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</si>
  <si>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</si>
  <si>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</si>
  <si>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</si>
  <si>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</si>
  <si>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</si>
  <si>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</si>
  <si>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</si>
  <si>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</si>
  <si>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</si>
  <si>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</si>
  <si>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</si>
  <si>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</si>
  <si>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</si>
  <si>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</si>
  <si>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</si>
  <si>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</si>
  <si>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</si>
  <si>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</si>
  <si>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</si>
  <si>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</si>
  <si>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</si>
  <si>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</si>
  <si>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</si>
  <si>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</si>
  <si>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</si>
  <si>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</si>
  <si>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</si>
  <si>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</si>
  <si>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</si>
  <si>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</si>
  <si>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</si>
  <si>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</si>
  <si>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</si>
  <si>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</si>
  <si>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</si>
  <si>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</si>
  <si>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</si>
  <si>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</si>
  <si>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</si>
  <si>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</si>
  <si>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</si>
  <si>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</si>
  <si>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</si>
  <si>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</si>
  <si>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</si>
  <si>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</si>
  <si>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</si>
  <si>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</si>
  <si>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</si>
  <si>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</si>
  <si>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</si>
  <si>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</si>
  <si>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</si>
  <si>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</si>
  <si>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</si>
  <si>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</si>
  <si>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</si>
  <si>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</si>
  <si>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</si>
  <si>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</si>
  <si>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</si>
  <si>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</si>
  <si>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</si>
  <si>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</si>
  <si>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</si>
  <si>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</si>
  <si>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</si>
  <si>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</si>
  <si>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</si>
  <si>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</si>
  <si>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</si>
  <si>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</si>
  <si>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</si>
  <si>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</si>
  <si>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</si>
  <si>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</si>
  <si>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</si>
  <si>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</si>
  <si>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</si>
  <si>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</si>
  <si>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</si>
  <si>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</si>
  <si>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</si>
  <si>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</si>
  <si>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</si>
  <si>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</si>
  <si>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</si>
  <si>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</si>
  <si>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</si>
  <si>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</si>
  <si>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</si>
  <si>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</si>
  <si>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</si>
  <si>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</si>
  <si>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</si>
  <si>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</si>
  <si>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</si>
  <si>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</si>
  <si>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</si>
  <si>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</si>
  <si>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</si>
  <si>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</si>
  <si>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</si>
  <si>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</si>
  <si>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</si>
  <si>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</si>
  <si>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</si>
  <si>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</si>
  <si>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</si>
  <si>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</si>
  <si>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</si>
  <si>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</si>
  <si>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</si>
  <si>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</si>
  <si>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</si>
  <si>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</si>
  <si>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</si>
  <si>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</si>
  <si>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</si>
  <si>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</si>
  <si>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</si>
  <si>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</si>
  <si>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</si>
  <si>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</si>
  <si>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</si>
  <si>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</si>
  <si>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</si>
  <si>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</si>
  <si>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</si>
  <si>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</si>
  <si>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</si>
  <si>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</si>
  <si>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</si>
  <si>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</si>
  <si>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</si>
  <si>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</si>
  <si>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</si>
  <si>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</si>
  <si>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</si>
  <si>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</si>
  <si>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</si>
  <si>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</si>
  <si>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</si>
  <si>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</si>
  <si>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</si>
  <si>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</si>
  <si>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</si>
  <si>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</si>
  <si>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</si>
  <si>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</si>
  <si>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</si>
  <si>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</si>
  <si>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</si>
  <si>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</si>
  <si>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</si>
  <si>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</si>
  <si>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</si>
  <si>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</si>
  <si>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</si>
  <si>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</si>
  <si>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</si>
  <si>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</si>
  <si>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</si>
  <si>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</si>
  <si>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</si>
  <si>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</si>
  <si>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</si>
  <si>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</si>
  <si>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</si>
  <si>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</si>
  <si>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</si>
  <si>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</si>
  <si>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</si>
  <si>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</si>
  <si>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</si>
  <si>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</si>
  <si>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</si>
  <si>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</si>
  <si>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</si>
  <si>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</si>
  <si>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</si>
  <si>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</si>
  <si>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</si>
  <si>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</si>
  <si>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</si>
  <si>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</si>
  <si>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</si>
  <si>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</si>
  <si>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</si>
  <si>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</si>
  <si>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</si>
  <si>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</si>
  <si>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</si>
  <si>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</si>
  <si>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</si>
  <si>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</si>
  <si>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</si>
  <si>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</si>
  <si>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</si>
  <si>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</si>
  <si>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</si>
  <si>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</si>
  <si>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</si>
  <si>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</si>
  <si>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</si>
  <si>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</si>
  <si>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</si>
  <si>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</si>
  <si>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</si>
  <si>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</si>
  <si>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</si>
  <si>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</si>
  <si>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</si>
  <si>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</si>
  <si>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</si>
  <si>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</si>
  <si>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</si>
  <si>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</si>
  <si>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</si>
  <si>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</si>
  <si>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</si>
  <si>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</si>
  <si>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</si>
  <si>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</si>
  <si>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</si>
  <si>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</si>
  <si>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</si>
  <si>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</si>
  <si>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</si>
  <si>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</si>
  <si>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</si>
  <si>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</si>
  <si>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</si>
  <si>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</si>
  <si>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</si>
  <si>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</si>
  <si>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</si>
  <si>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</si>
  <si>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</si>
  <si>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</si>
  <si>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</si>
  <si>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</si>
  <si>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</si>
  <si>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</si>
  <si>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</si>
  <si>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</si>
  <si>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</si>
  <si>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</si>
  <si>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</si>
  <si>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</si>
  <si>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</si>
  <si>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</si>
  <si>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</si>
  <si>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</si>
  <si>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</si>
  <si>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</si>
  <si>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</si>
  <si>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</si>
  <si>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</si>
  <si>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</si>
  <si>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</si>
  <si>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</si>
  <si>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</si>
  <si>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</si>
  <si>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</si>
  <si>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</si>
  <si>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</si>
  <si>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</si>
  <si>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</si>
  <si>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</si>
  <si>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</si>
  <si>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</si>
  <si>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</si>
  <si>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</si>
  <si>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</si>
  <si>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</si>
  <si>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</si>
  <si>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</si>
  <si>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</si>
  <si>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</si>
  <si>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</si>
  <si>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</si>
  <si>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</si>
  <si>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</si>
  <si>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</si>
  <si>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</si>
  <si>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</si>
  <si>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</si>
  <si>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</si>
  <si>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</si>
  <si>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</si>
  <si>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</si>
  <si>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</si>
  <si>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</si>
  <si>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</si>
  <si>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</si>
  <si>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</si>
  <si>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</si>
  <si>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</si>
  <si>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</si>
  <si>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</si>
  <si>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</si>
  <si>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</si>
  <si>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</si>
  <si>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</si>
  <si>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</si>
  <si>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</si>
  <si>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</si>
  <si>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</si>
  <si>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</si>
  <si>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</si>
  <si>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</si>
  <si>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</si>
  <si>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</si>
  <si>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</si>
  <si>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</si>
  <si>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</si>
  <si>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</si>
  <si>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</si>
  <si>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</si>
  <si>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</si>
  <si>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</si>
  <si>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</si>
  <si>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</si>
  <si>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</si>
  <si>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</si>
  <si>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</si>
  <si>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</si>
  <si>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</si>
  <si>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</si>
  <si>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</si>
  <si>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</si>
  <si>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</si>
  <si>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</si>
  <si>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</si>
  <si>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</si>
  <si>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</si>
  <si>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</si>
  <si>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</si>
  <si>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</si>
  <si>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</si>
  <si>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</si>
  <si>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</si>
  <si>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</si>
  <si>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</si>
  <si>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</si>
  <si>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</si>
  <si>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</si>
  <si>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</si>
  <si>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</si>
  <si>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</si>
  <si>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</si>
  <si>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</si>
  <si>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</si>
  <si>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</si>
  <si>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</si>
  <si>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</si>
  <si>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</si>
  <si>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</si>
  <si>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</si>
  <si>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</si>
  <si>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</si>
  <si>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</si>
  <si>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</si>
  <si>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</si>
  <si>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</si>
  <si>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</si>
  <si>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</si>
  <si>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</si>
  <si>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</si>
  <si>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</si>
  <si>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</si>
  <si>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</si>
  <si>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</si>
  <si>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</si>
  <si>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</si>
  <si>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</si>
  <si>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</si>
  <si>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</si>
  <si>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</si>
  <si>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</si>
  <si>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</si>
  <si>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</si>
  <si>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</si>
  <si>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</si>
  <si>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</si>
  <si>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</si>
  <si>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</si>
  <si>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</si>
  <si>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</si>
  <si>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</si>
  <si>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</si>
  <si>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</si>
  <si>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</si>
  <si>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</si>
  <si>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</si>
  <si>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</si>
  <si>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</si>
  <si>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</si>
  <si>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</si>
  <si>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</si>
  <si>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</si>
  <si>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</si>
  <si>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</si>
  <si>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</si>
  <si>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</si>
  <si>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</si>
  <si>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</si>
  <si>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</si>
  <si>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</si>
  <si>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</si>
  <si>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</si>
  <si>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</si>
  <si>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</si>
  <si>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</si>
  <si>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</si>
  <si>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</si>
  <si>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</si>
  <si>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</si>
  <si>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</si>
  <si>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</si>
  <si>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</si>
  <si>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</si>
  <si>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</si>
  <si>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</si>
  <si>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</si>
  <si>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</si>
  <si>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</si>
  <si>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</si>
  <si>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</si>
  <si>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</si>
  <si>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</si>
  <si>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</si>
  <si>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</si>
  <si>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</si>
  <si>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</si>
  <si>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</si>
  <si>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</si>
  <si>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</si>
  <si>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</si>
  <si>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</si>
  <si>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</si>
  <si>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</si>
  <si>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</si>
  <si>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</si>
  <si>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</si>
  <si>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</si>
  <si>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</si>
  <si>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</si>
  <si>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</si>
  <si>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</si>
  <si>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</si>
  <si>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</si>
  <si>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</si>
  <si>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</si>
  <si>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</si>
  <si>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</si>
  <si>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</si>
  <si>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</si>
  <si>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</si>
  <si>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</si>
  <si>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</si>
  <si>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</si>
  <si>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</si>
  <si>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</si>
  <si>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</si>
  <si>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</si>
  <si>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</si>
  <si>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</si>
  <si>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</si>
  <si>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</si>
  <si>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</si>
  <si>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</si>
  <si>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</si>
  <si>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</si>
  <si>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</si>
  <si>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</si>
  <si>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</si>
  <si>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</si>
  <si>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</si>
  <si>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</si>
  <si>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</si>
  <si>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</si>
  <si>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</si>
  <si>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</si>
  <si>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</si>
  <si>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</si>
  <si>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</si>
  <si>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</si>
  <si>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</si>
  <si>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</si>
  <si>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</si>
  <si>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</si>
  <si>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</si>
  <si>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</si>
  <si>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</si>
  <si>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</si>
  <si>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</si>
  <si>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</si>
  <si>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</si>
  <si>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</si>
  <si>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</si>
  <si>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</si>
  <si>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</si>
  <si>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</si>
  <si>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</si>
  <si>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</si>
  <si>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</si>
  <si>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</si>
  <si>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</si>
  <si>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</si>
  <si>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</si>
  <si>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</si>
  <si>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</si>
  <si>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</si>
  <si>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</si>
  <si>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</si>
  <si>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</si>
  <si>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</si>
  <si>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</si>
  <si>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</si>
  <si>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</si>
  <si>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</si>
  <si>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</si>
  <si>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</si>
  <si>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</si>
  <si>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</si>
  <si>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</si>
  <si>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</si>
  <si>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</si>
  <si>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</si>
  <si>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</si>
  <si>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</si>
  <si>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</si>
  <si>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</si>
  <si>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</si>
  <si>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</si>
  <si>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</si>
  <si>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</si>
  <si>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</si>
  <si>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</si>
  <si>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</si>
  <si>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</si>
  <si>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</si>
  <si>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</si>
  <si>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</si>
  <si>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</si>
  <si>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</si>
  <si>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</si>
  <si>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</si>
  <si>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</si>
  <si>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</si>
  <si>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</si>
  <si>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</si>
  <si>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</si>
  <si>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</si>
  <si>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</si>
  <si>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</si>
  <si>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</si>
  <si>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</si>
  <si>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</si>
  <si>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</si>
  <si>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</si>
  <si>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</si>
  <si>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</si>
  <si>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</si>
  <si>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</si>
  <si>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</si>
  <si>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</si>
  <si>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</si>
  <si>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</si>
  <si>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</si>
  <si>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</si>
  <si>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</si>
  <si>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</si>
  <si>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</si>
  <si>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</si>
  <si>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</si>
  <si>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</si>
  <si>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</si>
  <si>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</si>
  <si>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</si>
  <si>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</si>
  <si>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</si>
  <si>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</si>
  <si>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</si>
  <si>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</si>
  <si>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</si>
  <si>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</si>
  <si>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</si>
  <si>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</si>
  <si>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</si>
  <si>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</si>
  <si>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</si>
  <si>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</si>
  <si>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</si>
  <si>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</si>
  <si>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</si>
  <si>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</si>
  <si>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</si>
  <si>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</si>
  <si>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</si>
  <si>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</si>
  <si>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</si>
  <si>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</si>
  <si>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</si>
  <si>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</si>
  <si>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</si>
  <si>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</si>
  <si>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</si>
  <si>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</si>
  <si>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</si>
  <si>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</si>
  <si>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</si>
  <si>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</si>
  <si>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</si>
  <si>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</si>
  <si>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</si>
  <si>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</si>
  <si>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</si>
  <si>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</si>
  <si>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</si>
  <si>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</si>
  <si>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</si>
  <si>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</si>
  <si>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</si>
  <si>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</si>
  <si>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</si>
  <si>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</si>
  <si>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</si>
  <si>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</si>
  <si>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</si>
  <si>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</si>
  <si>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</si>
  <si>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</si>
  <si>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</si>
  <si>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</si>
  <si>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</si>
  <si>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</si>
  <si>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</si>
  <si>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</si>
  <si>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</si>
  <si>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</si>
  <si>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</si>
  <si>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</si>
  <si>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</si>
  <si>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</si>
  <si>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</si>
  <si>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</si>
  <si>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</si>
  <si>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</si>
  <si>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</si>
  <si>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</si>
  <si>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</si>
  <si>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</si>
  <si>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</si>
  <si>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</si>
  <si>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</si>
  <si>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</si>
  <si>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</si>
  <si>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</si>
  <si>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</si>
  <si>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</si>
  <si>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</si>
  <si>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</si>
  <si>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</si>
  <si>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</si>
  <si>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</si>
  <si>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</si>
  <si>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</si>
  <si>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</si>
  <si>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</si>
  <si>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</si>
  <si>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</si>
  <si>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</si>
  <si>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</si>
  <si>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</si>
  <si>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</si>
  <si>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</si>
  <si>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</si>
  <si>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</si>
  <si>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</si>
  <si>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</si>
  <si>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</si>
  <si>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</si>
  <si>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</si>
  <si>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</si>
  <si>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</si>
  <si>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</si>
  <si>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</si>
  <si>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</si>
  <si>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</si>
  <si>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</si>
  <si>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</si>
  <si>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</si>
  <si>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</si>
  <si>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</si>
  <si>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</si>
  <si>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</si>
  <si>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</si>
  <si>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</si>
  <si>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</si>
  <si>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</si>
  <si>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</si>
  <si>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</si>
  <si>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</si>
  <si>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</si>
  <si>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</si>
  <si>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</si>
  <si>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</si>
  <si>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</si>
  <si>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</si>
  <si>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</si>
  <si>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</si>
  <si>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</si>
  <si>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</si>
  <si>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</si>
  <si>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</si>
  <si>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</si>
  <si>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</si>
  <si>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</si>
  <si>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</si>
  <si>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</si>
  <si>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</si>
  <si>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</si>
  <si>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</si>
  <si>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</si>
  <si>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</si>
  <si>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</si>
  <si>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</si>
  <si>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</si>
  <si>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</si>
  <si>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</si>
  <si>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</si>
  <si>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</si>
  <si>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</si>
  <si>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</si>
  <si>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</si>
  <si>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</si>
  <si>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</si>
  <si>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</si>
  <si>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</si>
  <si>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</si>
  <si>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</si>
  <si>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</si>
  <si>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</si>
  <si>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</si>
  <si>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</si>
  <si>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</si>
  <si>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</si>
  <si>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</si>
  <si>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</si>
  <si>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</si>
  <si>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</si>
  <si>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</si>
  <si>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</si>
  <si>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</si>
  <si>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</si>
  <si>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</si>
  <si>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</si>
  <si>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</si>
  <si>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</si>
  <si>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</si>
  <si>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</si>
  <si>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</si>
  <si>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</si>
  <si>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</si>
  <si>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</si>
  <si>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</si>
  <si>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</si>
  <si>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</si>
  <si>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</si>
  <si>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</si>
  <si>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</si>
  <si>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</si>
  <si>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</si>
  <si>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</si>
  <si>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</si>
  <si>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</si>
  <si>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</si>
  <si>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</si>
  <si>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</si>
  <si>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</si>
  <si>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</si>
  <si>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</si>
  <si>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</si>
  <si>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</si>
  <si>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</si>
  <si>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</si>
  <si>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</si>
  <si>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</si>
  <si>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</si>
  <si>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</si>
  <si>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</si>
  <si>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</si>
  <si>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</si>
  <si>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</si>
  <si>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</si>
  <si>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</si>
  <si>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</si>
  <si>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</si>
  <si>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</si>
  <si>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</si>
  <si>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</si>
  <si>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</si>
  <si>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</si>
  <si>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</si>
  <si>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</si>
  <si>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</si>
  <si>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</si>
  <si>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</si>
  <si>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</si>
  <si>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</si>
  <si>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</si>
  <si>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</si>
  <si>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</si>
  <si>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</si>
  <si>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</si>
  <si>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</si>
  <si>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</si>
  <si>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</si>
  <si>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</si>
  <si>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</si>
  <si>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</si>
  <si>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</si>
  <si>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</si>
  <si>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</si>
  <si>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</si>
  <si>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</si>
  <si>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</si>
  <si>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</si>
  <si>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</si>
  <si>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</si>
  <si>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</si>
  <si>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</si>
  <si>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</si>
  <si>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</si>
  <si>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</si>
  <si>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</si>
  <si>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</si>
  <si>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</si>
  <si>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</si>
  <si>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</si>
  <si>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</si>
  <si>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</si>
  <si>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</si>
  <si>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</si>
  <si>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</si>
  <si>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</si>
  <si>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</si>
  <si>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</si>
  <si>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</si>
  <si>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</si>
  <si>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</si>
  <si>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</si>
  <si>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</si>
  <si>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</si>
  <si>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</si>
  <si>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</si>
  <si>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</si>
  <si>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</si>
  <si>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</si>
  <si>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</si>
  <si>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</si>
  <si>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</si>
  <si>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</si>
  <si>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</si>
  <si>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</si>
  <si>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</si>
  <si>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</si>
  <si>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</si>
  <si>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</si>
  <si>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</si>
  <si>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</si>
  <si>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</si>
  <si>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</si>
  <si>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</si>
  <si>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</si>
  <si>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</si>
  <si>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</si>
  <si>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</si>
  <si>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</si>
  <si>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</si>
  <si>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</si>
  <si>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</si>
  <si>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</si>
  <si>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</si>
  <si>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</si>
  <si>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</si>
  <si>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</si>
  <si>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</si>
  <si>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</si>
  <si>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</si>
  <si>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</si>
  <si>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</si>
  <si>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</si>
  <si>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</si>
  <si>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</si>
  <si>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</si>
  <si>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</si>
  <si>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</si>
  <si>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</si>
  <si>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</si>
  <si>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</si>
  <si>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</si>
  <si>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</si>
  <si>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</si>
  <si>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</si>
  <si>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</si>
  <si>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</si>
  <si>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</si>
  <si>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</si>
  <si>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</si>
  <si>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</si>
  <si>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</si>
  <si>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</si>
  <si>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</si>
  <si>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</si>
  <si>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</si>
  <si>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</si>
  <si>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</si>
  <si>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</si>
  <si>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</si>
  <si>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</si>
  <si>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</si>
  <si>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</si>
  <si>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</si>
  <si>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</si>
  <si>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</si>
  <si>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</si>
  <si>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</si>
  <si>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</si>
  <si>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</si>
  <si>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</si>
  <si>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</si>
  <si>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</si>
  <si>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</si>
  <si>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</si>
  <si>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</si>
  <si>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</si>
  <si>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</si>
  <si>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</si>
  <si>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</si>
  <si>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</si>
  <si>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</si>
  <si>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</si>
  <si>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</si>
  <si>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</si>
  <si>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</si>
  <si>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</si>
  <si>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</si>
  <si>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</si>
  <si>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</si>
  <si>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</si>
  <si>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</si>
  <si>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</si>
  <si>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</si>
  <si>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</si>
  <si>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</si>
  <si>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</si>
  <si>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</si>
  <si>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</si>
  <si>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</si>
  <si>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</si>
  <si>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</si>
  <si>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</si>
  <si>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</si>
  <si>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</si>
  <si>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</si>
  <si>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</si>
  <si>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</si>
  <si>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</si>
  <si>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</si>
  <si>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</si>
  <si>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</si>
  <si>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</si>
  <si>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</si>
  <si>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</si>
  <si>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</si>
  <si>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</si>
  <si>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</si>
  <si>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</si>
  <si>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</si>
  <si>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</si>
  <si>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</si>
  <si>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</si>
  <si>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</si>
  <si>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</si>
  <si>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</si>
  <si>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</si>
  <si>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</si>
  <si>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</si>
  <si>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</si>
  <si>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</si>
  <si>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</si>
  <si>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</si>
  <si>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</si>
  <si>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</si>
  <si>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</si>
  <si>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</si>
  <si>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</si>
  <si>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</si>
  <si>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</si>
  <si>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</si>
  <si>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</si>
  <si>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</si>
  <si>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</si>
  <si>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</si>
  <si>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</si>
  <si>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</si>
  <si>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</si>
  <si>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</si>
  <si>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</si>
  <si>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</si>
  <si>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</si>
  <si>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</si>
  <si>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</si>
  <si>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</si>
  <si>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</si>
  <si>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</si>
  <si>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</si>
  <si>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</si>
  <si>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</si>
  <si>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</si>
  <si>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</si>
  <si>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</si>
  <si>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</si>
  <si>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</si>
  <si>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</si>
  <si>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</si>
  <si>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</si>
  <si>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</si>
  <si>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</si>
  <si>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</si>
  <si>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</si>
  <si>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</si>
  <si>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</si>
  <si>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</si>
  <si>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</si>
  <si>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</si>
  <si>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</si>
  <si>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</si>
  <si>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</si>
  <si>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</si>
  <si>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</si>
  <si>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</si>
  <si>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</si>
  <si>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</si>
  <si>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</si>
  <si>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</si>
  <si>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</si>
  <si>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</si>
  <si>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</si>
  <si>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</si>
  <si>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</si>
  <si>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</si>
  <si>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</si>
  <si>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</si>
  <si>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</si>
  <si>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</si>
  <si>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</si>
  <si>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</si>
  <si>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</si>
  <si>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</si>
  <si>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</si>
  <si>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</si>
  <si>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</si>
  <si>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</si>
  <si>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</si>
  <si>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</si>
  <si>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</si>
  <si>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</si>
  <si>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</si>
  <si>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</si>
  <si>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</si>
  <si>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</si>
  <si>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</si>
  <si>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</si>
  <si>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</si>
  <si>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</si>
  <si>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</si>
  <si>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</si>
  <si>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</si>
  <si>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</si>
  <si>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</si>
  <si>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</si>
  <si>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</si>
  <si>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</si>
  <si>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</si>
  <si>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</si>
  <si>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</si>
  <si>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</si>
  <si>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</si>
  <si>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</si>
  <si>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</si>
  <si>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</si>
  <si>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</si>
  <si>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</si>
  <si>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</si>
  <si>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</si>
  <si>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</si>
  <si>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</si>
  <si>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</si>
  <si>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</si>
  <si>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</si>
  <si>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</si>
  <si>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</si>
  <si>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</si>
  <si>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</si>
  <si>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</si>
  <si>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</si>
  <si>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</si>
  <si>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</si>
  <si>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</si>
  <si>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</si>
  <si>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</si>
  <si>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</si>
  <si>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</si>
  <si>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</si>
  <si>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</si>
  <si>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</si>
  <si>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</si>
  <si>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</si>
  <si>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</si>
  <si>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</si>
  <si>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</si>
  <si>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</si>
  <si>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</si>
  <si>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</si>
  <si>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</si>
  <si>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</si>
  <si>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</si>
  <si>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</si>
  <si>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</si>
  <si>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</si>
  <si>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</si>
  <si>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</si>
  <si>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</si>
  <si>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</si>
  <si>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</si>
  <si>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</si>
  <si>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</si>
  <si>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</si>
  <si>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</si>
  <si>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</si>
  <si>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</si>
  <si>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</si>
  <si>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</si>
  <si>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</si>
  <si>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</si>
  <si>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</si>
  <si>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</si>
  <si>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</si>
  <si>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</si>
  <si>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</si>
  <si>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</si>
  <si>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</si>
  <si>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</si>
  <si>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</si>
  <si>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</si>
  <si>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</si>
  <si>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</si>
  <si>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</si>
  <si>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</si>
  <si>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</si>
  <si>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</si>
  <si>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</si>
  <si>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</si>
  <si>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</si>
  <si>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</si>
  <si>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</si>
  <si>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</si>
  <si>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</si>
  <si>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</si>
  <si>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</si>
  <si>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</si>
  <si>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</si>
  <si>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</si>
  <si>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</si>
  <si>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</si>
  <si>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</si>
  <si>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</si>
  <si>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</si>
  <si>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</si>
  <si>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</si>
  <si>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</si>
  <si>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</si>
  <si>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</si>
  <si>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</si>
  <si>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</si>
  <si>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</si>
  <si>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</si>
  <si>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</si>
  <si>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</si>
  <si>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</si>
  <si>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</si>
  <si>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</si>
  <si>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</si>
  <si>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</si>
  <si>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</si>
  <si>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</si>
  <si>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</si>
  <si>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</si>
  <si>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</si>
  <si>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</si>
  <si>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</si>
  <si>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</si>
  <si>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</si>
  <si>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</si>
  <si>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</si>
  <si>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</si>
  <si>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</si>
  <si>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</si>
  <si>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</si>
  <si>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</si>
  <si>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</si>
  <si>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</si>
  <si>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</si>
  <si>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</si>
  <si>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</si>
  <si>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</si>
  <si>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</si>
  <si>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</si>
  <si>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</si>
  <si>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</si>
  <si>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</si>
  <si>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</si>
  <si>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</si>
  <si>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</si>
  <si>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</si>
  <si>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</si>
  <si>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</si>
  <si>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</si>
  <si>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</si>
  <si>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</si>
  <si>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</si>
  <si>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</si>
  <si>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</si>
  <si>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</si>
  <si>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</si>
  <si>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</si>
  <si>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</si>
  <si>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</si>
  <si>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</si>
  <si>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</si>
  <si>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</si>
  <si>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</si>
  <si>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</si>
  <si>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</si>
  <si>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</si>
  <si>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</si>
  <si>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</si>
  <si>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</si>
  <si>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</si>
  <si>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</si>
  <si>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</si>
  <si>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</si>
  <si>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</si>
  <si>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</si>
  <si>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</si>
  <si>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</si>
  <si>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</si>
  <si>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</si>
  <si>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</si>
  <si>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</si>
  <si>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</si>
  <si>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</si>
  <si>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</si>
  <si>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</si>
  <si>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</si>
  <si>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</si>
  <si>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</si>
  <si>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</si>
  <si>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</si>
  <si>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</si>
  <si>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</si>
  <si>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</si>
  <si>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</si>
  <si>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</si>
  <si>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</si>
  <si>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</si>
  <si>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</si>
  <si>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</si>
  <si>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</si>
  <si>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</si>
  <si>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</si>
  <si>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</si>
  <si>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</si>
  <si>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</si>
  <si>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</si>
  <si>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</si>
  <si>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</si>
  <si>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</si>
  <si>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</si>
  <si>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</si>
  <si>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</si>
  <si>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</si>
  <si>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</si>
  <si>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</si>
  <si>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</si>
  <si>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</si>
  <si>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</si>
  <si>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</si>
  <si>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</si>
  <si>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</si>
  <si>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</si>
  <si>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</si>
  <si>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</si>
  <si>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</si>
  <si>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</si>
  <si>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</si>
  <si>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</si>
  <si>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</si>
  <si>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</si>
  <si>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</si>
  <si>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</si>
  <si>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</si>
  <si>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</si>
  <si>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</si>
  <si>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</si>
  <si>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</si>
  <si>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</si>
  <si>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</si>
  <si>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</si>
  <si>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</si>
  <si>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</si>
  <si>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</si>
  <si>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</si>
  <si>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</si>
  <si>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</si>
  <si>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</si>
  <si>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</si>
  <si>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</si>
  <si>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</si>
  <si>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</si>
  <si>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</si>
  <si>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</si>
  <si>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</si>
  <si>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</si>
  <si>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</si>
  <si>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</si>
  <si>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</si>
  <si>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</si>
  <si>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</si>
  <si>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</si>
  <si>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</si>
  <si>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</si>
  <si>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</si>
  <si>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</si>
  <si>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</si>
  <si>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</si>
  <si>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</si>
  <si>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</si>
  <si>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</si>
  <si>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</si>
  <si>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</si>
  <si>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</si>
  <si>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</si>
  <si>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</si>
  <si>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</si>
  <si>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</si>
  <si>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</si>
  <si>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</si>
  <si>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</si>
  <si>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</si>
  <si>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</si>
  <si>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</si>
  <si>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</si>
  <si>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</si>
  <si>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</si>
  <si>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</si>
  <si>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</si>
  <si>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</si>
  <si>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</si>
  <si>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</si>
  <si>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</si>
  <si>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</si>
  <si>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</si>
  <si>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</si>
  <si>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</si>
  <si>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</si>
  <si>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</si>
  <si>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</si>
  <si>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</si>
  <si>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</si>
  <si>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</si>
  <si>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</si>
  <si>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</si>
  <si>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</si>
  <si>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</si>
  <si>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</si>
  <si>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</si>
  <si>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</si>
  <si>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</si>
  <si>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</si>
  <si>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</si>
  <si>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</si>
  <si>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</si>
  <si>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</si>
  <si>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</si>
  <si>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</si>
  <si>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</si>
  <si>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</si>
  <si>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</si>
  <si>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</si>
  <si>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</si>
  <si>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</si>
  <si>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</si>
  <si>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</si>
  <si>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</si>
  <si>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</si>
  <si>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</si>
  <si>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</si>
  <si>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</si>
  <si>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</si>
  <si>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</si>
  <si>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</si>
  <si>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</si>
  <si>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</si>
  <si>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</si>
  <si>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</si>
  <si>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</si>
  <si>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</si>
  <si>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</si>
  <si>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</si>
  <si>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</si>
  <si>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</si>
  <si>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</si>
  <si>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</si>
  <si>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</si>
  <si>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</si>
  <si>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</si>
  <si>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</si>
  <si>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</si>
  <si>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</si>
  <si>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</si>
  <si>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</si>
  <si>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</si>
  <si>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</si>
  <si>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</si>
  <si>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</si>
  <si>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</si>
  <si>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</si>
  <si>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</si>
  <si>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</si>
  <si>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</si>
  <si>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</si>
  <si>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</si>
  <si>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</si>
  <si>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</si>
  <si>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</si>
  <si>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</si>
  <si>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</si>
  <si>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</si>
  <si>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</si>
  <si>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</si>
  <si>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</si>
  <si>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</si>
  <si>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</si>
  <si>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</si>
  <si>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</si>
  <si>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</si>
  <si>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</si>
  <si>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</si>
  <si>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</si>
  <si>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</si>
  <si>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</si>
  <si>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</si>
  <si>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</si>
  <si>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</si>
  <si>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</si>
  <si>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</si>
  <si>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</si>
  <si>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</si>
  <si>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</si>
  <si>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</si>
  <si>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</si>
  <si>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</si>
  <si>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</si>
  <si>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</si>
  <si>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</si>
  <si>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</si>
  <si>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</si>
  <si>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</si>
  <si>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</si>
  <si>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</si>
  <si>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</si>
  <si>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</si>
  <si>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</si>
  <si>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</si>
  <si>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</si>
  <si>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</si>
  <si>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</si>
  <si>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</si>
  <si>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</si>
  <si>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</si>
  <si>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</si>
  <si>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</si>
  <si>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</si>
  <si>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</si>
  <si>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</si>
  <si>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</si>
  <si>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</si>
  <si>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</si>
  <si>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</si>
  <si>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</si>
  <si>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</si>
  <si>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</si>
  <si>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</si>
  <si>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</si>
  <si>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</si>
  <si>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</si>
  <si>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</si>
  <si>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</si>
  <si>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</si>
  <si>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</si>
  <si>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</si>
  <si>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</si>
  <si>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</si>
  <si>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</si>
  <si>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</si>
  <si>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</si>
  <si>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</si>
  <si>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</si>
  <si>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</si>
  <si>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</si>
  <si>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</si>
  <si>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</si>
  <si>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</si>
  <si>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</si>
  <si>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</si>
  <si>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</si>
  <si>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</si>
  <si>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</si>
  <si>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</si>
  <si>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</si>
  <si>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</si>
  <si>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</si>
  <si>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</si>
  <si>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</si>
  <si>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</si>
  <si>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</si>
  <si>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</si>
  <si>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</si>
  <si>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</si>
  <si>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</si>
  <si>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</si>
  <si>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</si>
  <si>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</si>
  <si>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</si>
  <si>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</si>
  <si>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</si>
  <si>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</si>
  <si>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</si>
  <si>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</si>
  <si>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</si>
  <si>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</si>
  <si>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</si>
  <si>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</si>
  <si>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</si>
  <si>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</si>
  <si>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</si>
  <si>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</si>
  <si>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</si>
  <si>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</si>
  <si>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</si>
  <si>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</si>
  <si>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</si>
  <si>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</si>
  <si>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</si>
  <si>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</si>
  <si>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</si>
  <si>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</si>
  <si>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</si>
  <si>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</si>
  <si>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</si>
  <si>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</si>
  <si>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</si>
  <si>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</si>
  <si>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</si>
  <si>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</si>
  <si>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</si>
  <si>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</si>
  <si>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</si>
  <si>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</si>
  <si>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</si>
  <si>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</si>
  <si>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</si>
  <si>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</si>
  <si>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</si>
  <si>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</si>
  <si>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</si>
  <si>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</si>
  <si>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</si>
  <si>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</si>
  <si>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</si>
  <si>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</si>
  <si>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</si>
  <si>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</si>
  <si>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</si>
  <si>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</si>
  <si>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</si>
  <si>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</si>
  <si>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</si>
  <si>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</si>
  <si>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</si>
  <si>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</si>
  <si>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</si>
  <si>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</si>
  <si>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</si>
  <si>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</si>
  <si>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</si>
  <si>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</si>
  <si>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</si>
  <si>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</si>
  <si>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</si>
  <si>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</si>
  <si>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</si>
  <si>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</si>
  <si>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</si>
  <si>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</si>
  <si>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</si>
  <si>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</si>
  <si>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</si>
  <si>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</si>
  <si>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</si>
  <si>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</si>
  <si>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</si>
  <si>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</si>
  <si>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</si>
  <si>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</si>
  <si>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</si>
  <si>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</si>
  <si>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</si>
  <si>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</si>
  <si>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</si>
  <si>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</si>
  <si>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</si>
  <si>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</si>
  <si>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</si>
  <si>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</si>
  <si>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</si>
  <si>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</si>
  <si>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</si>
  <si>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</si>
  <si>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</si>
  <si>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</si>
  <si>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</si>
  <si>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</si>
  <si>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</si>
  <si>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</si>
  <si>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</si>
  <si>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</si>
  <si>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</si>
  <si>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</si>
  <si>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</si>
  <si>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</si>
  <si>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</si>
  <si>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</si>
  <si>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</si>
  <si>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</si>
  <si>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</si>
  <si>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</si>
  <si>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</si>
  <si>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</si>
  <si>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</si>
  <si>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</si>
  <si>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</si>
  <si>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</si>
  <si>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</si>
  <si>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</si>
  <si>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</si>
  <si>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</si>
  <si>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</si>
  <si>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</si>
  <si>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</si>
  <si>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</si>
  <si>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</si>
  <si>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</si>
  <si>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</si>
  <si>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</si>
  <si>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</si>
  <si>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</si>
  <si>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</si>
  <si>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</si>
  <si>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</si>
  <si>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</si>
  <si>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</si>
  <si>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</si>
  <si>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</si>
  <si>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</si>
  <si>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</si>
  <si>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</si>
  <si>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</si>
  <si>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</si>
  <si>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</si>
  <si>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</si>
  <si>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</si>
  <si>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</si>
  <si>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</si>
  <si>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</si>
  <si>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</si>
  <si>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</si>
  <si>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</si>
  <si>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</si>
  <si>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</si>
  <si>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</si>
  <si>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</si>
  <si>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</si>
  <si>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</si>
  <si>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</si>
  <si>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</si>
  <si>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</si>
  <si>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</si>
  <si>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</si>
  <si>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</si>
  <si>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</si>
  <si>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</si>
  <si>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</si>
  <si>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</si>
  <si>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</si>
  <si>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</si>
  <si>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</si>
  <si>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</si>
  <si>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</si>
  <si>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</si>
  <si>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</si>
  <si>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</si>
  <si>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</si>
  <si>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</si>
  <si>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</si>
  <si>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</si>
  <si>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</si>
  <si>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</si>
  <si>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</si>
  <si>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</si>
  <si>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</si>
  <si>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</si>
  <si>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</si>
  <si>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</si>
  <si>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</si>
  <si>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</si>
  <si>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</si>
  <si>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</si>
  <si>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</si>
  <si>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</si>
  <si>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</si>
  <si>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</si>
  <si>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</si>
  <si>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</si>
  <si>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</si>
  <si>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</si>
  <si>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</si>
  <si>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</si>
  <si>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</si>
  <si>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</si>
  <si>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</si>
  <si>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</si>
  <si>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</si>
  <si>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</si>
  <si>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</si>
  <si>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</si>
  <si>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</si>
  <si>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</si>
  <si>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</si>
  <si>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</si>
  <si>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</si>
  <si>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</si>
  <si>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</si>
  <si>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</si>
  <si>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</si>
  <si>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</si>
  <si>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</si>
  <si>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</si>
  <si>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</si>
  <si>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</si>
  <si>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</si>
  <si>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</si>
  <si>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</si>
  <si>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</si>
  <si>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</si>
  <si>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</si>
  <si>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</si>
  <si>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</si>
  <si>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</si>
  <si>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</si>
  <si>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</si>
  <si>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</si>
  <si>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</si>
  <si>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</si>
  <si>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</si>
  <si>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</si>
  <si>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</si>
  <si>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</si>
  <si>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</si>
  <si>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</si>
  <si>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</si>
  <si>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</si>
  <si>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</si>
  <si>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</si>
  <si>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</si>
  <si>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</si>
  <si>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</si>
  <si>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</si>
  <si>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</si>
  <si>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</si>
  <si>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</si>
  <si>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</si>
  <si>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</si>
  <si>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</si>
  <si>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</si>
  <si>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</si>
  <si>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</si>
  <si>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</si>
  <si>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</si>
  <si>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</si>
  <si>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</si>
  <si>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</si>
  <si>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</si>
  <si>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</si>
  <si>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</si>
  <si>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</si>
  <si>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</si>
  <si>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</si>
  <si>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</si>
  <si>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</si>
  <si>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</si>
  <si>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</si>
  <si>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</si>
  <si>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</si>
  <si>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</si>
  <si>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</si>
  <si>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</si>
  <si>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</si>
  <si>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</si>
  <si>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</si>
  <si>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</si>
  <si>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</si>
  <si>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</si>
  <si>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</si>
  <si>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</si>
  <si>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</si>
  <si>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</si>
  <si>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</si>
  <si>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</si>
  <si>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</si>
  <si>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</si>
  <si>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</si>
  <si>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</si>
  <si>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</si>
  <si>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</si>
  <si>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</si>
  <si>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</si>
  <si>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</si>
  <si>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</si>
  <si>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</si>
  <si>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</si>
  <si>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</si>
  <si>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</si>
  <si>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</si>
  <si>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</si>
  <si>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</si>
  <si>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</si>
  <si>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</si>
  <si>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</si>
  <si>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</si>
  <si>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</si>
  <si>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</si>
  <si>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</si>
  <si>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</si>
  <si>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</si>
  <si>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</si>
  <si>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</si>
  <si>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</si>
  <si>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</si>
  <si>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</si>
  <si>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</si>
  <si>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</si>
  <si>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</si>
  <si>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</si>
  <si>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</si>
  <si>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</si>
  <si>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</si>
  <si>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</si>
  <si>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</si>
  <si>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</si>
  <si>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</si>
  <si>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</si>
  <si>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</si>
  <si>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</si>
  <si>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</si>
  <si>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</si>
  <si>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</si>
  <si>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</si>
  <si>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</si>
  <si>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</si>
  <si>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</si>
  <si>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</si>
  <si>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</si>
  <si>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</si>
  <si>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</si>
  <si>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</si>
  <si>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</si>
  <si>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</si>
  <si>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</si>
  <si>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</si>
  <si>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</si>
  <si>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</si>
  <si>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</si>
  <si>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</si>
  <si>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</si>
  <si>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</si>
  <si>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</si>
  <si>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</si>
  <si>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</si>
  <si>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</si>
  <si>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</si>
  <si>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</si>
  <si>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</si>
  <si>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</si>
  <si>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</si>
  <si>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</si>
  <si>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</si>
  <si>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</si>
  <si>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</si>
  <si>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</si>
  <si>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</si>
  <si>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</si>
  <si>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</si>
  <si>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</si>
  <si>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</si>
  <si>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</si>
  <si>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</si>
  <si>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</si>
  <si>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</si>
  <si>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</si>
  <si>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</si>
  <si>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</si>
  <si>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</si>
  <si>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</si>
  <si>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</si>
  <si>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</si>
  <si>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</si>
  <si>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</si>
  <si>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</si>
  <si>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</si>
  <si>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</si>
  <si>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</si>
  <si>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</si>
  <si>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</si>
  <si>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</si>
  <si>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</si>
  <si>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</si>
  <si>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</si>
  <si>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</si>
  <si>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</si>
  <si>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</si>
  <si>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</si>
  <si>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</si>
  <si>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</si>
  <si>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</si>
  <si>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</si>
  <si>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</si>
  <si>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</si>
  <si>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</si>
  <si>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</si>
  <si>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</si>
  <si>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</si>
  <si>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</si>
  <si>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</si>
  <si>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</si>
  <si>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</si>
  <si>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</si>
  <si>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</si>
  <si>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</si>
  <si>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</si>
  <si>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</si>
  <si>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</si>
  <si>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</si>
  <si>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</si>
  <si>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</si>
  <si>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</si>
  <si>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</si>
  <si>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</si>
  <si>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</si>
  <si>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</si>
  <si>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</si>
  <si>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</si>
  <si>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</si>
  <si>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</si>
  <si>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</si>
  <si>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</si>
  <si>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</si>
  <si>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</si>
  <si>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</si>
  <si>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</si>
  <si>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</si>
  <si>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</si>
  <si>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</si>
  <si>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</si>
  <si>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</si>
  <si>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</si>
  <si>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</si>
  <si>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</si>
  <si>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</si>
  <si>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</si>
  <si>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</si>
  <si>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</si>
  <si>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</si>
  <si>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</si>
  <si>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</si>
  <si>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</si>
  <si>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</si>
  <si>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</si>
  <si>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</si>
  <si>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</si>
  <si>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</si>
  <si>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</si>
  <si>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</si>
  <si>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</si>
  <si>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</si>
  <si>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</si>
  <si>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</si>
  <si>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</si>
  <si>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</si>
  <si>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</si>
  <si>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</si>
  <si>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</si>
  <si>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</si>
  <si>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</si>
  <si>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</si>
  <si>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</si>
  <si>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</si>
  <si>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</si>
  <si>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</si>
  <si>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</si>
  <si>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</si>
  <si>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</si>
  <si>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</si>
  <si>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</si>
  <si>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</si>
  <si>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</si>
  <si>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</si>
  <si>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</si>
  <si>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</si>
  <si>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</si>
  <si>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</si>
  <si>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</si>
  <si>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</si>
  <si>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</si>
  <si>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</si>
  <si>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</si>
  <si>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</si>
  <si>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</si>
  <si>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</si>
  <si>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</si>
  <si>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</si>
  <si>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</si>
  <si>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</si>
  <si>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</si>
  <si>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</si>
  <si>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</si>
  <si>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</si>
  <si>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</si>
  <si>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</si>
  <si>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</si>
  <si>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</si>
  <si>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</si>
  <si>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</si>
  <si>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</si>
  <si>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</si>
  <si>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</si>
  <si>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</si>
  <si>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</si>
  <si>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</si>
  <si>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</si>
  <si>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</si>
  <si>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</si>
  <si>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</si>
  <si>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</si>
  <si>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</si>
  <si>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</si>
  <si>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</si>
  <si>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</si>
  <si>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</si>
  <si>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</si>
  <si>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</si>
  <si>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</si>
  <si>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</si>
  <si>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</si>
  <si>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</si>
  <si>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</si>
  <si>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</si>
  <si>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</si>
  <si>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</si>
  <si>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</si>
  <si>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</si>
  <si>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</si>
  <si>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</si>
  <si>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</si>
  <si>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</si>
  <si>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</si>
  <si>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</si>
  <si>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</si>
  <si>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</si>
  <si>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</si>
  <si>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</si>
  <si>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</si>
  <si>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</si>
  <si>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</si>
  <si>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</si>
  <si>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</si>
  <si>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</si>
  <si>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</si>
  <si>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</si>
  <si>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</si>
  <si>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</si>
  <si>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</si>
  <si>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</si>
  <si>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</si>
  <si>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</si>
  <si>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</si>
  <si>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</si>
  <si>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</si>
  <si>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</si>
  <si>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</si>
  <si>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</si>
  <si>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</si>
  <si>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</si>
  <si>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</si>
  <si>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</si>
  <si>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</si>
  <si>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</si>
  <si>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</si>
  <si>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</si>
  <si>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</si>
  <si>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</si>
  <si>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</si>
  <si>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</si>
  <si>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</si>
  <si>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</si>
  <si>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</si>
  <si>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</si>
  <si>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</si>
  <si>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</si>
  <si>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</si>
  <si>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</si>
  <si>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</si>
  <si>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</si>
  <si>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</si>
  <si>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</si>
  <si>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</si>
  <si>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</si>
  <si>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</si>
  <si>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</si>
  <si>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</si>
  <si>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</si>
  <si>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</si>
  <si>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</si>
  <si>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</si>
  <si>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</si>
  <si>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</si>
  <si>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</si>
  <si>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</si>
  <si>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</si>
  <si>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</si>
  <si>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</si>
  <si>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</si>
  <si>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</si>
  <si>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</si>
  <si>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</si>
  <si>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</si>
  <si>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</si>
  <si>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</si>
  <si>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</si>
  <si>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</si>
  <si>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</si>
  <si>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</si>
  <si>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</si>
  <si>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</si>
  <si>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</si>
  <si>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</si>
  <si>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</si>
  <si>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</si>
  <si>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</si>
  <si>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</si>
  <si>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</si>
  <si>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</si>
  <si>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</si>
  <si>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</si>
  <si>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</si>
  <si>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</si>
  <si>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</si>
  <si>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</si>
  <si>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</si>
  <si>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</si>
  <si>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</si>
  <si>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</si>
  <si>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</si>
  <si>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</si>
  <si>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</si>
  <si>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</si>
  <si>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</si>
  <si>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</si>
  <si>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</si>
  <si>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</si>
  <si>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</si>
  <si>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</si>
  <si>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</si>
  <si>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</si>
  <si>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</si>
  <si>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</si>
  <si>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</si>
  <si>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</si>
  <si>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</si>
  <si>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</si>
  <si>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</si>
  <si>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</si>
  <si>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</si>
  <si>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</si>
  <si>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</si>
  <si>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</si>
  <si>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</si>
  <si>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</si>
  <si>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</si>
  <si>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</si>
  <si>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</si>
  <si>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</si>
  <si>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</si>
  <si>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</si>
  <si>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</si>
  <si>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</si>
  <si>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</si>
  <si>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</si>
  <si>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</si>
  <si>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</si>
  <si>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</si>
  <si>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</si>
  <si>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</si>
  <si>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</si>
  <si>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</si>
  <si>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</si>
  <si>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</si>
  <si>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</si>
  <si>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</si>
  <si>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</si>
  <si>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</si>
  <si>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</si>
  <si>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</si>
  <si>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</si>
  <si>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</si>
  <si>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</si>
  <si>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</si>
  <si>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</si>
  <si>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</si>
  <si>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</si>
  <si>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</si>
  <si>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</si>
  <si>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</si>
  <si>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</si>
  <si>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</si>
  <si>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</si>
  <si>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</si>
  <si>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</si>
  <si>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</si>
  <si>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</si>
  <si>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</si>
  <si>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</si>
  <si>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</si>
  <si>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</si>
  <si>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</si>
  <si>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</si>
  <si>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</si>
  <si>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</si>
  <si>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</si>
  <si>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</si>
  <si>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</si>
  <si>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</si>
  <si>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</si>
  <si>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</si>
  <si>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</si>
  <si>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</si>
  <si>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</si>
  <si>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</si>
  <si>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</si>
  <si>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</si>
  <si>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</si>
  <si>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</si>
  <si>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</si>
  <si>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</si>
  <si>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</si>
  <si>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</si>
  <si>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</si>
  <si>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</si>
  <si>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</si>
  <si>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</si>
  <si>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</si>
  <si>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</si>
  <si>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</si>
  <si>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</si>
  <si>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</si>
  <si>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</si>
  <si>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</si>
  <si>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</si>
  <si>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</si>
  <si>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</si>
  <si>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</si>
  <si>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</si>
  <si>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</si>
  <si>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</si>
  <si>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</si>
  <si>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</si>
  <si>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</si>
  <si>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</si>
  <si>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</si>
  <si>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</si>
  <si>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</si>
  <si>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</si>
  <si>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</si>
  <si>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</si>
  <si>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</si>
  <si>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</si>
  <si>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</si>
  <si>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</si>
  <si>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</si>
  <si>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</si>
  <si>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</si>
  <si>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</si>
  <si>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</si>
  <si>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</si>
  <si>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</si>
  <si>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</si>
  <si>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</si>
  <si>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</si>
  <si>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</si>
  <si>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</si>
  <si>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</si>
  <si>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</si>
  <si>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</si>
  <si>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</si>
  <si>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</si>
  <si>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</si>
  <si>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</si>
  <si>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</si>
  <si>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</si>
  <si>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</si>
  <si>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</si>
  <si>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</si>
  <si>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</si>
  <si>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</si>
  <si>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</si>
  <si>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</si>
  <si>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</si>
  <si>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</si>
  <si>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</si>
  <si>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</si>
  <si>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</si>
  <si>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</si>
  <si>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</si>
  <si>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</si>
  <si>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</si>
  <si>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</si>
  <si>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</si>
  <si>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</si>
  <si>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</si>
  <si>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</si>
  <si>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</si>
  <si>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</si>
  <si>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</si>
  <si>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</si>
  <si>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</si>
  <si>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</si>
  <si>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</si>
  <si>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</si>
  <si>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</si>
  <si>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</si>
  <si>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</si>
  <si>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</si>
  <si>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</si>
  <si>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</si>
  <si>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</si>
  <si>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</si>
  <si>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</si>
  <si>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</si>
  <si>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</si>
  <si>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</si>
  <si>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</si>
  <si>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</si>
  <si>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</si>
  <si>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</si>
  <si>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</si>
  <si>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</si>
  <si>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</si>
  <si>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</si>
  <si>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</si>
  <si>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</si>
  <si>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</si>
  <si>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</si>
  <si>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</si>
  <si>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</si>
  <si>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</si>
  <si>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</si>
  <si>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</si>
  <si>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</si>
  <si>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</si>
  <si>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</si>
  <si>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</si>
  <si>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</si>
  <si>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</si>
  <si>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</si>
  <si>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</si>
  <si>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</si>
  <si>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</si>
  <si>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</si>
  <si>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</si>
  <si>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</si>
  <si>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</si>
  <si>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</si>
  <si>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</si>
  <si>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</si>
  <si>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</si>
  <si>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</si>
  <si>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</si>
  <si>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</si>
  <si>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</si>
  <si>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</si>
  <si>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</si>
  <si>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</si>
  <si>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</si>
  <si>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</si>
  <si>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</si>
  <si>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</si>
  <si>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</si>
  <si>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</si>
  <si>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</si>
  <si>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</si>
  <si>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</si>
  <si>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</si>
  <si>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</si>
  <si>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</si>
  <si>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</si>
  <si>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</si>
  <si>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</si>
  <si>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</si>
  <si>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</si>
  <si>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</si>
  <si>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</si>
  <si>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</si>
  <si>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</si>
  <si>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</si>
  <si>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</si>
  <si>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</si>
  <si>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</si>
  <si>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</si>
  <si>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</si>
  <si>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</si>
  <si>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</si>
  <si>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</si>
  <si>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</si>
  <si>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</si>
  <si>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</si>
  <si>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</si>
  <si>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</si>
  <si>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</si>
  <si>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</si>
  <si>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</si>
  <si>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</si>
  <si>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</si>
  <si>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</si>
  <si>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</si>
  <si>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</si>
  <si>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</si>
  <si>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</si>
  <si>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</si>
  <si>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</si>
  <si>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</si>
  <si>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</si>
  <si>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</si>
  <si>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</si>
  <si>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</si>
  <si>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</si>
  <si>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</si>
  <si>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</si>
  <si>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</si>
  <si>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</si>
  <si>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</si>
  <si>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</si>
  <si>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</si>
  <si>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</si>
  <si>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</si>
  <si>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</si>
  <si>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</si>
  <si>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</si>
  <si>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</si>
  <si>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</si>
  <si>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</si>
  <si>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</si>
  <si>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</si>
  <si>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</si>
  <si>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</si>
  <si>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</si>
  <si>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</si>
  <si>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</si>
  <si>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</si>
  <si>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</si>
  <si>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</si>
  <si>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</si>
  <si>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</si>
  <si>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</si>
  <si>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</si>
  <si>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</si>
  <si>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</si>
  <si>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</si>
  <si>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</si>
  <si>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</si>
  <si>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</si>
  <si>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</si>
  <si>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</si>
  <si>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</si>
  <si>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</si>
  <si>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</si>
  <si>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</si>
  <si>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</si>
  <si>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</si>
  <si>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</si>
  <si>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</si>
  <si>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</si>
  <si>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</si>
  <si>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</si>
  <si>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</si>
  <si>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</si>
  <si>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</si>
  <si>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</si>
  <si>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</si>
  <si>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</si>
  <si>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</si>
  <si>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</si>
  <si>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</si>
  <si>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</si>
  <si>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</si>
  <si>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</si>
  <si>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</si>
  <si>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</si>
  <si>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</si>
  <si>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</si>
  <si>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</si>
  <si>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</si>
  <si>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</si>
  <si>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</si>
  <si>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</si>
  <si>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</si>
  <si>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</si>
  <si>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</si>
  <si>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</si>
  <si>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</si>
  <si>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</si>
  <si>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</si>
  <si>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</si>
  <si>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</si>
  <si>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</si>
  <si>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</si>
  <si>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</si>
  <si>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</si>
  <si>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</si>
  <si>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</si>
  <si>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</si>
  <si>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</si>
  <si>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</si>
  <si>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</si>
  <si>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</si>
  <si>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</si>
  <si>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</si>
  <si>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</si>
  <si>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</si>
  <si>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</si>
  <si>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</si>
  <si>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</si>
  <si>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</si>
  <si>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</si>
  <si>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</si>
  <si>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</si>
  <si>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</si>
  <si>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</si>
  <si>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</si>
  <si>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</si>
  <si>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</si>
  <si>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</si>
  <si>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</si>
  <si>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</si>
  <si>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</si>
  <si>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</si>
  <si>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</si>
  <si>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</si>
  <si>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</si>
  <si>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</si>
  <si>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</si>
  <si>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</si>
  <si>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</si>
  <si>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</si>
  <si>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</si>
  <si>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</si>
  <si>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</si>
  <si>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</si>
  <si>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</si>
  <si>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</si>
  <si>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</si>
  <si>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</si>
  <si>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</si>
  <si>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</si>
  <si>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</si>
  <si>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</si>
  <si>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</si>
  <si>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</si>
  <si>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</si>
  <si>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</si>
  <si>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</si>
  <si>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</si>
  <si>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</si>
  <si>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</si>
  <si>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</si>
  <si>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</si>
  <si>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</si>
  <si>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</si>
  <si>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</si>
  <si>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</si>
  <si>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</si>
  <si>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</si>
  <si>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</si>
  <si>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</si>
  <si>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</si>
  <si>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</si>
  <si>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</si>
  <si>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</si>
  <si>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</si>
  <si>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</si>
  <si>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</si>
  <si>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</si>
  <si>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</si>
  <si>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</si>
  <si>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</si>
  <si>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</si>
  <si>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</si>
  <si>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</si>
  <si>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</si>
  <si>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</si>
  <si>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</si>
  <si>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</si>
  <si>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</si>
  <si>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</si>
  <si>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</si>
  <si>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</si>
  <si>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</si>
  <si>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</si>
  <si>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</si>
  <si>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</si>
  <si>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</si>
  <si>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</si>
  <si>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</si>
  <si>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</si>
  <si>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</si>
  <si>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</si>
  <si>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</si>
  <si>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</si>
  <si>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</si>
  <si>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</si>
  <si>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</si>
  <si>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</si>
  <si>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</si>
  <si>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</si>
  <si>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</si>
  <si>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</si>
  <si>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</si>
  <si>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</si>
  <si>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</si>
  <si>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</si>
  <si>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</si>
  <si>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</si>
  <si>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</si>
  <si>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</si>
  <si>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</si>
  <si>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</si>
  <si>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</si>
  <si>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</si>
  <si>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</si>
  <si>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</si>
  <si>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</si>
  <si>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</si>
  <si>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</si>
  <si>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</si>
  <si>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</si>
  <si>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</si>
  <si>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</si>
  <si>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</si>
  <si>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</si>
  <si>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</si>
  <si>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</si>
  <si>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</si>
  <si>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</si>
  <si>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</si>
  <si>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</si>
  <si>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</si>
  <si>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</si>
  <si>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</si>
  <si>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</si>
  <si>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</si>
  <si>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</si>
  <si>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</si>
  <si>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</si>
  <si>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</si>
  <si>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</si>
  <si>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</si>
  <si>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</si>
  <si>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</si>
  <si>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</si>
  <si>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</si>
  <si>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</si>
  <si>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</si>
  <si>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</si>
  <si>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</si>
  <si>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</si>
  <si>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</si>
  <si>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</si>
  <si>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</si>
  <si>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</si>
  <si>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</si>
  <si>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</si>
  <si>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</si>
  <si>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</si>
  <si>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</si>
  <si>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</si>
  <si>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</si>
  <si>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</si>
  <si>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</si>
  <si>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</si>
  <si>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</si>
  <si>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</si>
  <si>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</si>
  <si>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</si>
  <si>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</si>
  <si>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</si>
  <si>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</si>
  <si>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</si>
  <si>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</si>
  <si>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</si>
  <si>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</si>
  <si>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</si>
  <si>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</si>
  <si>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</si>
  <si>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</si>
  <si>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</si>
  <si>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</si>
  <si>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</si>
  <si>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</si>
  <si>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</si>
  <si>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</si>
  <si>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</si>
  <si>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</si>
  <si>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</si>
  <si>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</si>
  <si>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</si>
  <si>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</si>
  <si>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</si>
  <si>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</si>
  <si>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</si>
  <si>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</si>
  <si>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</si>
  <si>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</si>
  <si>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</si>
  <si>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</si>
  <si>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</si>
  <si>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</si>
  <si>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</si>
  <si>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</si>
  <si>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</si>
  <si>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</si>
  <si>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</si>
  <si>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</si>
  <si>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</si>
  <si>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</si>
  <si>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</si>
  <si>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</si>
  <si>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</si>
  <si>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</si>
  <si>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</si>
  <si>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</si>
  <si>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</si>
  <si>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</si>
  <si>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</si>
  <si>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</si>
  <si>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</si>
  <si>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</si>
  <si>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</si>
  <si>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</si>
  <si>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</si>
  <si>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</si>
  <si>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</si>
  <si>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</si>
  <si>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</si>
  <si>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</si>
  <si>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</si>
  <si>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</si>
  <si>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</si>
  <si>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</si>
  <si>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</si>
  <si>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</si>
  <si>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</si>
  <si>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</si>
  <si>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</si>
  <si>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</si>
  <si>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</si>
  <si>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</si>
  <si>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</si>
  <si>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</si>
  <si>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</si>
  <si>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</si>
  <si>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</si>
  <si>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</si>
  <si>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</si>
  <si>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</si>
  <si>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</si>
  <si>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</si>
  <si>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</si>
  <si>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</si>
  <si>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</si>
  <si>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</si>
  <si>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</si>
  <si>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</si>
  <si>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</si>
  <si>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</si>
  <si>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</si>
  <si>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</si>
  <si>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</si>
  <si>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</si>
  <si>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</si>
  <si>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</si>
  <si>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</si>
  <si>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</si>
  <si>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</si>
  <si>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</si>
  <si>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</si>
  <si>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</si>
  <si>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</si>
  <si>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</si>
  <si>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</si>
  <si>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</si>
  <si>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</si>
  <si>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</si>
  <si>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</si>
  <si>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</si>
  <si>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</si>
  <si>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</si>
  <si>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</si>
  <si>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</si>
  <si>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</si>
  <si>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</si>
  <si>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</si>
  <si>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</si>
  <si>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</si>
  <si>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</si>
  <si>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</si>
  <si>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</si>
  <si>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</si>
  <si>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</si>
  <si>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</si>
  <si>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</si>
  <si>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</si>
  <si>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</si>
  <si>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</si>
  <si>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</si>
  <si>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</si>
  <si>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</si>
  <si>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</si>
  <si>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</si>
  <si>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</si>
  <si>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</si>
  <si>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</si>
  <si>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</si>
  <si>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</si>
  <si>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</si>
  <si>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</si>
  <si>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</si>
  <si>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</si>
  <si>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</si>
  <si>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</si>
  <si>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</si>
  <si>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</si>
  <si>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</si>
  <si>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</si>
  <si>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</si>
  <si>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</si>
  <si>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</si>
  <si>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</si>
  <si>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</si>
  <si>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</si>
  <si>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</si>
  <si>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</si>
  <si>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</si>
  <si>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</si>
  <si>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</si>
  <si>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</si>
  <si>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</si>
  <si>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</si>
  <si>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</si>
  <si>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</si>
  <si>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</si>
  <si>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</si>
  <si>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</si>
  <si>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</si>
  <si>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</si>
  <si>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</si>
  <si>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</si>
  <si>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</si>
  <si>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</si>
  <si>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</si>
  <si>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</si>
  <si>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</si>
  <si>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</si>
  <si>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</si>
  <si>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</si>
  <si>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</si>
  <si>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</si>
  <si>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</si>
  <si>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</si>
  <si>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</si>
  <si>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</si>
  <si>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</si>
  <si>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</si>
  <si>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</si>
  <si>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</si>
  <si>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</si>
  <si>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</si>
  <si>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</si>
  <si>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</si>
  <si>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</si>
  <si>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</si>
  <si>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</si>
  <si>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</si>
  <si>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</si>
  <si>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</si>
  <si>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</si>
  <si>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</si>
  <si>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</si>
  <si>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</si>
  <si>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</si>
  <si>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</si>
  <si>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</si>
  <si>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</si>
  <si>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</si>
  <si>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</si>
  <si>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</si>
  <si>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</si>
  <si>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</si>
  <si>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</si>
  <si>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</si>
  <si>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</si>
  <si>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</si>
  <si>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</si>
  <si>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</si>
  <si>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</si>
  <si>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</si>
  <si>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</si>
  <si>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</si>
  <si>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</si>
  <si>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</si>
  <si>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</si>
  <si>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</si>
  <si>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</si>
  <si>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</si>
  <si>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</si>
  <si>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</si>
  <si>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</si>
  <si>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</si>
  <si>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</si>
  <si>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</si>
  <si>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</si>
  <si>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</si>
  <si>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</si>
  <si>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</si>
  <si>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</si>
  <si>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</si>
  <si>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</si>
  <si>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</si>
  <si>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</si>
  <si>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</si>
  <si>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</si>
  <si>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</si>
  <si>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</si>
  <si>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</si>
  <si>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</si>
  <si>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</si>
  <si>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</si>
  <si>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</si>
  <si>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</si>
  <si>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</si>
  <si>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</si>
  <si>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</si>
  <si>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</si>
  <si>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</si>
  <si>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</si>
  <si>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</si>
  <si>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</si>
  <si>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</si>
  <si>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</si>
  <si>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</si>
  <si>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</si>
  <si>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</si>
  <si>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</si>
  <si>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</si>
  <si>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</si>
  <si>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</si>
  <si>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</si>
  <si>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</si>
  <si>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</si>
  <si>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</si>
  <si>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</si>
  <si>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</si>
  <si>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</si>
  <si>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</si>
  <si>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</si>
  <si>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</si>
  <si>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</si>
  <si>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</si>
  <si>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</si>
  <si>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</si>
  <si>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</si>
  <si>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</si>
  <si>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</si>
  <si>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</si>
  <si>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</si>
  <si>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</si>
  <si>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</si>
  <si>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</si>
  <si>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</si>
  <si>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</si>
  <si>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</si>
  <si>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</si>
  <si>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</si>
  <si>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</si>
  <si>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</si>
  <si>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</si>
  <si>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</si>
  <si>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</si>
  <si>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</si>
  <si>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</si>
  <si>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</si>
  <si>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</si>
  <si>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</si>
  <si>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</si>
  <si>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</si>
  <si>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</si>
  <si>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</si>
  <si>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</si>
  <si>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</si>
  <si>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</si>
  <si>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</si>
  <si>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</si>
  <si>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</si>
  <si>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</si>
  <si>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</si>
  <si>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</si>
  <si>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</si>
  <si>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</si>
  <si>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</si>
  <si>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</si>
  <si>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</si>
  <si>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</si>
  <si>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</si>
  <si>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</si>
  <si>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</si>
  <si>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</si>
  <si>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</si>
  <si>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</si>
  <si>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</si>
  <si>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</si>
  <si>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</si>
  <si>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</si>
  <si>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</si>
  <si>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</si>
  <si>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</si>
  <si>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</si>
  <si>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</si>
  <si>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</si>
  <si>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</si>
  <si>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</si>
  <si>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</si>
  <si>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</si>
  <si>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</si>
  <si>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</si>
  <si>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</si>
  <si>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</si>
  <si>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</si>
  <si>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</si>
  <si>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</si>
  <si>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</si>
  <si>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</si>
  <si>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</si>
  <si>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</si>
  <si>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</si>
  <si>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</si>
  <si>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</si>
  <si>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</si>
  <si>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</si>
  <si>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</si>
  <si>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</si>
  <si>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</si>
  <si>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</si>
  <si>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</si>
  <si>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</si>
  <si>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</si>
  <si>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</si>
  <si>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</si>
  <si>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</si>
  <si>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</si>
  <si>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</si>
  <si>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</si>
  <si>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</si>
  <si>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</si>
  <si>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</si>
  <si>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</si>
  <si>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</si>
  <si>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</si>
  <si>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</si>
  <si>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</si>
  <si>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</si>
  <si>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</si>
  <si>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</si>
  <si>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</si>
  <si>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</si>
  <si>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</si>
  <si>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</si>
  <si>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</si>
  <si>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</si>
  <si>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</si>
  <si>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</si>
  <si>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</si>
  <si>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</si>
  <si>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</si>
  <si>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</si>
  <si>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</si>
  <si>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</si>
  <si>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</si>
  <si>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</si>
  <si>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</si>
  <si>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</si>
  <si>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</si>
  <si>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</si>
  <si>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</si>
  <si>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</si>
  <si>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</si>
  <si>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</si>
  <si>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</si>
  <si>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</si>
  <si>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</si>
  <si>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</si>
  <si>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</si>
  <si>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</si>
  <si>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</si>
  <si>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</si>
  <si>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</si>
  <si>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</si>
  <si>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</si>
  <si>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</si>
  <si>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</si>
  <si>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</si>
  <si>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</si>
  <si>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</si>
  <si>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</si>
  <si>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</si>
  <si>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</si>
  <si>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</si>
  <si>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</si>
  <si>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</si>
  <si>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</si>
  <si>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</si>
  <si>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</si>
  <si>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</si>
  <si>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</si>
  <si>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</si>
  <si>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</si>
  <si>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</si>
  <si>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</si>
  <si>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</si>
  <si>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</si>
  <si>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</si>
  <si>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</si>
  <si>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</si>
  <si>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</si>
  <si>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</si>
  <si>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</si>
  <si>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</si>
  <si>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</si>
  <si>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</si>
  <si>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</si>
  <si>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</si>
  <si>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</si>
  <si>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</si>
  <si>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</si>
  <si>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</si>
  <si>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</si>
  <si>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</si>
  <si>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</si>
  <si>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</si>
  <si>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</si>
  <si>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</si>
  <si>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</si>
  <si>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</si>
  <si>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</si>
  <si>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</si>
  <si>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</si>
  <si>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</si>
  <si>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</si>
  <si>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</si>
  <si>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</si>
  <si>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</si>
  <si>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</si>
  <si>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</si>
  <si>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</si>
  <si>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</si>
  <si>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</si>
  <si>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</si>
  <si>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</si>
  <si>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</si>
  <si>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</si>
  <si>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</si>
  <si>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</si>
  <si>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</si>
  <si>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</si>
  <si>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</si>
  <si>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</si>
  <si>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</si>
  <si>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</si>
  <si>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</si>
  <si>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</si>
  <si>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</si>
  <si>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</si>
  <si>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</si>
  <si>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</si>
  <si>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</si>
  <si>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</si>
  <si>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</si>
  <si>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</si>
  <si>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</si>
  <si>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</si>
  <si>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</si>
  <si>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</si>
  <si>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</si>
  <si>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</si>
  <si>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</si>
  <si>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</si>
  <si>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</si>
  <si>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</si>
  <si>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</si>
  <si>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</si>
  <si>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</si>
  <si>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</si>
  <si>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</si>
  <si>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</si>
  <si>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</si>
  <si>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</si>
  <si>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</si>
  <si>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</si>
  <si>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</si>
  <si>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</si>
  <si>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</si>
  <si>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</si>
  <si>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</si>
  <si>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</si>
  <si>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</si>
  <si>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</si>
  <si>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</si>
  <si>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</si>
  <si>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</si>
  <si>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</si>
  <si>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</si>
  <si>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</si>
  <si>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</si>
  <si>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</si>
  <si>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</si>
  <si>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</si>
  <si>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</si>
  <si>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</si>
  <si>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</si>
  <si>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</si>
  <si>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</si>
  <si>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</si>
  <si>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</si>
  <si>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</si>
  <si>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</si>
  <si>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</si>
  <si>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</si>
  <si>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</si>
  <si>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</si>
  <si>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</si>
  <si>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</si>
  <si>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</si>
  <si>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</si>
  <si>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</si>
  <si>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</si>
  <si>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</si>
  <si>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</si>
  <si>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</si>
  <si>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</si>
  <si>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</si>
  <si>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</si>
  <si>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</si>
  <si>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</si>
  <si>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</si>
  <si>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</si>
  <si>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</si>
  <si>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</si>
  <si>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</si>
  <si>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</si>
  <si>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</si>
  <si>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</si>
  <si>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</si>
  <si>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</si>
  <si>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</si>
  <si>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</si>
  <si>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</si>
  <si>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</si>
  <si>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</si>
  <si>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</si>
  <si>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</si>
  <si>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</si>
  <si>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</si>
  <si>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</si>
  <si>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</si>
  <si>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</si>
  <si>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</si>
  <si>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</si>
  <si>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</si>
  <si>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</si>
  <si>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</si>
  <si>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</si>
  <si>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</si>
  <si>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</si>
  <si>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</si>
  <si>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</si>
  <si>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</si>
  <si>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</si>
  <si>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</si>
  <si>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</si>
  <si>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</si>
  <si>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</si>
  <si>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</si>
  <si>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</si>
  <si>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</si>
  <si>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</si>
  <si>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</si>
  <si>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</si>
  <si>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</si>
  <si>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</si>
  <si>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</si>
  <si>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</si>
  <si>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</si>
  <si>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</si>
  <si>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</si>
  <si>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</si>
  <si>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</si>
  <si>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</si>
  <si>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</si>
  <si>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</si>
  <si>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</si>
  <si>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</si>
  <si>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</si>
  <si>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</si>
  <si>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</si>
  <si>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</si>
  <si>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</si>
  <si>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</si>
  <si>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</si>
  <si>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</si>
  <si>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</si>
  <si>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</si>
  <si>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</si>
  <si>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</si>
  <si>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</si>
  <si>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</si>
  <si>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</si>
  <si>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</si>
  <si>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</si>
  <si>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</si>
  <si>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</si>
  <si>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</si>
  <si>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</si>
  <si>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</si>
  <si>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</si>
  <si>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</si>
  <si>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</si>
  <si>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</si>
  <si>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</si>
  <si>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</si>
  <si>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</si>
  <si>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</si>
  <si>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</si>
  <si>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</si>
  <si>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</si>
  <si>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</si>
  <si>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</si>
  <si>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</si>
  <si>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</si>
  <si>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</si>
  <si>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</si>
  <si>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</si>
  <si>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</si>
  <si>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</si>
  <si>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</si>
  <si>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</si>
  <si>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</si>
  <si>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</si>
  <si>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</si>
  <si>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</si>
  <si>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</si>
  <si>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</si>
  <si>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</si>
  <si>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</si>
  <si>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</si>
  <si>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</si>
  <si>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</si>
  <si>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</si>
  <si>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</si>
  <si>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</si>
  <si>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</si>
  <si>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</si>
  <si>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</si>
  <si>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</si>
  <si>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</si>
  <si>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</si>
  <si>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</si>
  <si>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</si>
  <si>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</si>
  <si>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</si>
  <si>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</si>
  <si>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</si>
  <si>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</si>
  <si>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</si>
  <si>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</si>
  <si>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</si>
  <si>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</si>
  <si>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</si>
  <si>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</si>
  <si>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</si>
  <si>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</si>
  <si>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</si>
  <si>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</si>
  <si>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</si>
  <si>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</si>
  <si>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</si>
  <si>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</si>
  <si>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</si>
  <si>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</si>
  <si>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</si>
  <si>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</si>
  <si>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</si>
  <si>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</si>
  <si>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</si>
  <si>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</si>
  <si>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</si>
  <si>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</si>
  <si>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</si>
  <si>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</si>
  <si>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</si>
  <si>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</si>
  <si>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</si>
  <si>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</si>
  <si>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</si>
  <si>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</si>
  <si>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</si>
  <si>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</si>
  <si>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</si>
  <si>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</si>
  <si>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</si>
  <si>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</si>
  <si>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</si>
  <si>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</si>
  <si>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</si>
  <si>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</si>
  <si>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</si>
  <si>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</si>
  <si>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</si>
  <si>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</si>
  <si>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</si>
  <si>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</si>
  <si>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</si>
  <si>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</si>
  <si>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</si>
  <si>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</si>
  <si>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</si>
  <si>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</si>
  <si>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</si>
  <si>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</si>
  <si>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</si>
  <si>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</si>
  <si>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</si>
  <si>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</si>
  <si>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</si>
  <si>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</si>
  <si>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</si>
  <si>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</si>
  <si>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</si>
  <si>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</si>
  <si>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</si>
  <si>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</si>
  <si>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</si>
  <si>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</si>
  <si>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</si>
  <si>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</si>
  <si>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</si>
  <si>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</si>
  <si>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</si>
  <si>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</si>
  <si>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</si>
  <si>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</si>
  <si>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</si>
  <si>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</si>
  <si>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</si>
  <si>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</si>
  <si>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</si>
  <si>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</si>
  <si>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</si>
  <si>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</si>
  <si>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</si>
  <si>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</si>
  <si>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</si>
  <si>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</si>
  <si>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</si>
  <si>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</si>
  <si>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</si>
  <si>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</si>
  <si>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</si>
  <si>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</si>
  <si>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</si>
  <si>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</si>
  <si>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</si>
  <si>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</si>
  <si>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</si>
  <si>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</si>
  <si>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</si>
  <si>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</si>
  <si>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</si>
  <si>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</si>
  <si>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</si>
  <si>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</si>
  <si>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</si>
  <si>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</si>
  <si>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</si>
  <si>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</si>
  <si>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</si>
  <si>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</si>
  <si>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</si>
  <si>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</si>
  <si>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</si>
  <si>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</si>
  <si>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</si>
  <si>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</si>
  <si>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</si>
  <si>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</si>
  <si>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</si>
  <si>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</si>
  <si>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</si>
  <si>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</si>
  <si>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</si>
  <si>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</si>
  <si>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</si>
  <si>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</si>
  <si>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</si>
  <si>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</si>
  <si>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</si>
  <si>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</si>
  <si>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</si>
  <si>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</si>
  <si>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</si>
  <si>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</si>
  <si>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</si>
  <si>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</si>
  <si>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</si>
  <si>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</si>
  <si>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</si>
  <si>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</si>
  <si>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</si>
  <si>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</si>
  <si>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</si>
  <si>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</si>
  <si>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</si>
  <si>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</si>
  <si>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</si>
  <si>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</si>
  <si>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</si>
  <si>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</si>
  <si>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</si>
  <si>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</si>
  <si>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</si>
  <si>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</si>
  <si>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</si>
  <si>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</si>
  <si>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</si>
  <si>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</si>
  <si>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</si>
  <si>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</si>
  <si>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</si>
  <si>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</si>
  <si>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</si>
  <si>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</si>
  <si>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</si>
  <si>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</si>
  <si>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</si>
  <si>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</si>
  <si>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</si>
  <si>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</si>
  <si>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</si>
  <si>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</si>
  <si>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</si>
  <si>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</si>
  <si>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</si>
  <si>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</si>
  <si>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</si>
  <si>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</si>
  <si>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</si>
  <si>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</si>
  <si>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</si>
  <si>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</si>
  <si>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</si>
  <si>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</si>
  <si>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</si>
  <si>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</si>
  <si>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</si>
  <si>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</si>
  <si>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</si>
  <si>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</si>
  <si>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</si>
  <si>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</si>
  <si>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</si>
  <si>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</si>
  <si>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</si>
  <si>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</si>
  <si>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</si>
  <si>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</si>
  <si>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</si>
  <si>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</si>
  <si>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</si>
  <si>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</si>
  <si>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</si>
  <si>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</si>
  <si>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</si>
  <si>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</si>
  <si>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</si>
  <si>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</si>
  <si>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</si>
  <si>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</si>
  <si>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</si>
  <si>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</si>
  <si>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</si>
  <si>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</si>
  <si>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</si>
  <si>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</si>
  <si>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</si>
  <si>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</si>
  <si>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</si>
  <si>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</si>
  <si>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</si>
  <si>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</si>
  <si>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</si>
  <si>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</si>
  <si>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</si>
  <si>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</si>
  <si>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</si>
  <si>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</si>
  <si>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</si>
  <si>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</si>
  <si>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</si>
  <si>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</si>
  <si>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</si>
  <si>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</si>
  <si>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</si>
  <si>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</si>
  <si>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</si>
  <si>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</si>
  <si>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</si>
  <si>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</si>
  <si>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</si>
  <si>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</si>
  <si>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</si>
  <si>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</si>
  <si>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</si>
  <si>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</si>
  <si>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</si>
  <si>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</si>
  <si>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</si>
  <si>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</si>
  <si>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</si>
  <si>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</si>
  <si>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</si>
  <si>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</si>
  <si>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</si>
  <si>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</si>
  <si>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</si>
  <si>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</si>
  <si>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</si>
  <si>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</si>
  <si>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</si>
  <si>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</si>
  <si>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</si>
  <si>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</si>
  <si>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</si>
  <si>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</si>
  <si>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</si>
  <si>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</si>
  <si>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</si>
  <si>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</si>
  <si>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</si>
  <si>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</si>
  <si>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</si>
  <si>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</si>
  <si>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</si>
  <si>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</si>
  <si>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</si>
  <si>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</si>
  <si>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</si>
  <si>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</si>
  <si>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</si>
  <si>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</si>
  <si>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</si>
  <si>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</si>
  <si>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</si>
  <si>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</si>
  <si>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</si>
  <si>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</si>
  <si>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</si>
  <si>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</si>
  <si>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</si>
  <si>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</si>
  <si>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</si>
  <si>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</si>
  <si>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</si>
  <si>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</si>
  <si>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</si>
  <si>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</si>
  <si>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</si>
  <si>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</si>
  <si>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</si>
  <si>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</si>
  <si>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</si>
  <si>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</si>
  <si>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</si>
  <si>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</si>
  <si>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</si>
  <si>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</si>
  <si>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</si>
  <si>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</si>
  <si>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</si>
  <si>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</si>
  <si>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</si>
  <si>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</si>
  <si>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</si>
  <si>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</si>
  <si>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</si>
  <si>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</si>
  <si>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</si>
  <si>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</si>
  <si>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</si>
  <si>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</si>
  <si>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</si>
  <si>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</si>
  <si>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</si>
  <si>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</si>
  <si>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</si>
  <si>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</si>
  <si>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</si>
  <si>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</si>
  <si>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</si>
  <si>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</si>
  <si>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</si>
  <si>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</si>
  <si>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</si>
  <si>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</si>
  <si>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</si>
  <si>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</si>
  <si>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</si>
  <si>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</si>
  <si>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</si>
  <si>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</si>
  <si>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</si>
  <si>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</si>
  <si>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</si>
  <si>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</si>
  <si>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</si>
  <si>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</si>
  <si>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</si>
  <si>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</si>
  <si>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</si>
  <si>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</si>
  <si>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</si>
  <si>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</si>
  <si>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</si>
  <si>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</si>
  <si>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</si>
  <si>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</si>
  <si>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</si>
  <si>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</si>
  <si>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</si>
  <si>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</si>
  <si>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</si>
  <si>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</si>
  <si>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</si>
  <si>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</si>
  <si>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</si>
  <si>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</si>
  <si>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</si>
  <si>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</si>
  <si>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</si>
  <si>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</si>
  <si>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</si>
  <si>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</si>
  <si>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</si>
  <si>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</si>
  <si>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</si>
  <si>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</si>
  <si>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</si>
  <si>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</si>
  <si>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</si>
  <si>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</si>
  <si>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</si>
  <si>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</si>
  <si>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</si>
  <si>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</si>
  <si>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</si>
  <si>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</si>
  <si>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</si>
  <si>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</si>
  <si>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</si>
  <si>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</si>
  <si>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</si>
  <si>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</si>
  <si>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</si>
  <si>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</si>
  <si>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</si>
  <si>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</si>
  <si>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</si>
  <si>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</si>
  <si>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</si>
  <si>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</si>
  <si>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</si>
  <si>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</si>
  <si>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</si>
  <si>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</si>
  <si>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</si>
  <si>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</si>
  <si>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</si>
  <si>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</si>
  <si>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</si>
  <si>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</si>
  <si>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</si>
  <si>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</si>
  <si>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</si>
  <si>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</si>
  <si>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</si>
  <si>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</si>
  <si>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</si>
  <si>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</si>
  <si>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</si>
  <si>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</si>
  <si>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</si>
  <si>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</si>
  <si>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</si>
  <si>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</si>
  <si>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</si>
  <si>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</si>
  <si>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</si>
  <si>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</si>
  <si>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</si>
  <si>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</si>
  <si>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</si>
  <si>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</si>
  <si>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</si>
  <si>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</si>
  <si>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</si>
  <si>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</si>
  <si>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</si>
  <si>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</si>
  <si>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</si>
  <si>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</si>
  <si>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</si>
  <si>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</si>
  <si>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</si>
  <si>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</si>
  <si>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</si>
  <si>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</si>
  <si>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</si>
  <si>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</si>
  <si>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</si>
  <si>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</si>
  <si>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</si>
  <si>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</si>
  <si>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</si>
  <si>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</si>
  <si>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</si>
  <si>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</si>
  <si>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</si>
  <si>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</si>
  <si>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</si>
  <si>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</si>
  <si>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</si>
  <si>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</si>
  <si>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</si>
  <si>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</si>
  <si>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</si>
  <si>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</si>
  <si>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</si>
  <si>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</si>
  <si>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</si>
  <si>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</si>
  <si>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</si>
  <si>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</si>
  <si>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</si>
  <si>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</si>
  <si>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</si>
  <si>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</si>
  <si>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</si>
  <si>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</si>
  <si>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</si>
  <si>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</si>
  <si>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</si>
  <si>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</si>
  <si>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</si>
  <si>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</si>
  <si>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</si>
  <si>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</si>
  <si>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</si>
  <si>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</si>
  <si>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</si>
  <si>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</si>
  <si>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</si>
  <si>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</si>
  <si>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</si>
  <si>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</si>
  <si>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</si>
  <si>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</si>
  <si>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</si>
  <si>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</si>
  <si>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</si>
  <si>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</si>
  <si>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</si>
  <si>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</si>
  <si>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</si>
  <si>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</si>
  <si>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</si>
  <si>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</si>
  <si>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</si>
  <si>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</si>
  <si>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</si>
  <si>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</si>
  <si>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</si>
  <si>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</si>
  <si>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</si>
  <si>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</si>
  <si>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</si>
  <si>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</si>
  <si>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</si>
  <si>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</si>
  <si>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</si>
  <si>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</si>
  <si>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</si>
  <si>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</si>
  <si>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</si>
  <si>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</si>
  <si>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</si>
  <si>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</si>
  <si>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</si>
  <si>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</si>
  <si>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</si>
  <si>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</si>
  <si>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</si>
  <si>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</si>
  <si>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</si>
  <si>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</si>
  <si>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</si>
  <si>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</si>
  <si>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</si>
  <si>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</si>
  <si>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</si>
  <si>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</si>
  <si>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</si>
  <si>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</si>
  <si>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</si>
  <si>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</si>
  <si>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</si>
  <si>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</si>
  <si>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</si>
  <si>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</si>
  <si>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</si>
  <si>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</si>
  <si>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</si>
  <si>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</si>
  <si>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</si>
  <si>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</si>
  <si>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</si>
  <si>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</si>
  <si>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</si>
  <si>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</si>
  <si>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</si>
  <si>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</si>
  <si>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</si>
  <si>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PCM-20251121-00000418</t>
  </si>
  <si>
    <t xml:space="preserve">ETA 10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</si>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</sst>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319.45895312500215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45982.407379050928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45982.407379050928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45982.407379050928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45982.407379050928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45982.407379050928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45982.407379050928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45982.407379050928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45982.407379050928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45982.407379050928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45982.407379050928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45982.407379050928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45982.407379050928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45982.407379050928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45982.407379050928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45982.407379050928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45982.407379050928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45982.407379050928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45982.407379050928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45982.407379050928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45982.407379050928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45982.407379050928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45982.407379050928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45982.407379050928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45982.407379050928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45982.407379050928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45982.407379050928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45982.407379050928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45982.407379050928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45982.407379050928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45982.407379050928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45982.407379050928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45982.407379050928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45982.407379050928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45982.407379050928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45982.407379050928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45982.407379050928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45982.407379050928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45982.407379050928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45982.407379050928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45982.407379050928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45982.407379050928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45982.407379050928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45982.407379050928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45982.407379050928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45982.407379050928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45982.407379050928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45982.407379050928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45982.407379050928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45982.407379050928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7D1AFE7-6A0B-46F8-8045-3761B8A46B6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157.40754108796682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23066</v>
      </c>
      <c r="E4" s="102" t="s">
        <v>39021</v>
      </c>
      <c r="F4" s="103">
        <v>45982.392187500001</v>
      </c>
      <c r="G4" s="104">
        <f ca="1">IFERROR(NOW()-F4,"-")</f>
        <v>1.5191550926829223E-2</v>
      </c>
      <c r="H4" s="103">
        <v>45982.386631944442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45982.407379050928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45982.407379050928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45982.407379050928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45982.407379050928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45982.407379050928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45982.407379050928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45982.407379050928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45982.407379050928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45982.407379050928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45982.407379050928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45982.407379050928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45982.407379050928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45982.407379050928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45982.407379050928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45982.407379050928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45982.407379050928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45982.407379050928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45982.407379050928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45982.407379050928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45982.407379050928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45982.407379050928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45982.407379050928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45982.407379050928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45982.407379050928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45982.407379050928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45982.407379050928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45982.407379050928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45982.407379050928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45982.407379050928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45982.407379050928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45982.407379050928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45982.407379050928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45982.407379050928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45982.407379050928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45982.407379050928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45982.407379050928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45982.407379050928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45982.407379050928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45982.407379050928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45982.407379050928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45982.407379050928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45982.407379050928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45982.407379050928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45982.407379050928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45982.407379050928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45982.407379050928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45982.407379050928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45982.407379050928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45982.407379050928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45982.407379050928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45982.407379050928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45982.407379050928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45982.407379050928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45982.407379050928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45982.407379050928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45982.407379050928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45982.407379050928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45982.407379050928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45982.407379050928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45982.407379050928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45982.407379050928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45982.407379050928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45982.407379050928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45982.407379050928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45982.407379050928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45982.407379050928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45982.407379050928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45982.407379050928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45982.407379050928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45982.407379050928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45982.407379050928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45982.407379050928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45982.407379050928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45982.407379050928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45982.407379050928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45982.407379050928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45982.407379050928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45982.407379050928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45982.407379050928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45982.407379050928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45982.407379050928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45982.407379050928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45982.407379050928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45982.407379050928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45982.407379050928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45982.407379050928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45982.407379050928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45982.407379050928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45982.407379050928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45982.407379050928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45982.407379050928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45982.407379050928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45982.407379050928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45982.407379050928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45982.407379050928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45982.407379050928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45982.407379050928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45982.407379050928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45982.407379050928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45982.407379050928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45982.407379050928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45982.407379050928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45982.407379050928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45982.407379050928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45982.407379050928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45982.407379050928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45982.407379050928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45982.407379050928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45982.407379050928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45982.407379050928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45982.407379050928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45982.407379050928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45982.407379050928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45982.407379050928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45982.407379050928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45982.407379050928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45982.407379050928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45982.407379050928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45982.407379050928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45982.407379050928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45982.407379050928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45982.407379050928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45982.407379050928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45982.407379050928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45982.407379050928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45982.407379050928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45982.407379050928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45982.407379050928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45982.407379050928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45982.407379050928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45982.407379050928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45982.407379050928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45982.407379050928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45982.407379050928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45982.407379050928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45982.407379050928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45982.407379050928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45982.407379050928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45982.407379050928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45982.407379050928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45982.407379050928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45982.407379050928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45982.407379050928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45982.407379050928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45982.407379050928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45982.407379050928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45982.407379050928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45982.407379050928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45982.407379050928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45982.407379050928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45982.407379050928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45982.407379050928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45982.407379050928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45982.407379050928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45982.407379050928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45982.407379050928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45982.407379050928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45982.407379050928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45982.407379050928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45982.407379050928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45982.407379050928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45982.407379050928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45982.407379050928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45982.407379050928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45982.407379050928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45982.407379050928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45982.407379050928</v>
      </c>
      <c r="H5" s="22"/>
      <c r="I5" s="19" t="str">
        <f>IFERROR(VLOOKUP(D5,DB!A:F,6,0),"")</f>
        <v/>
      </c>
      <c r="J5" s="18" t="str">
        <f>IFERROR(VLOOKUP(D5,DB!A:G,7,0),"")</f>
        <v/>
      </c>
      <c r="K5" s="45"/>
      <c r="L5" s="23" t="str">
        <f>IFERROR(VLOOKUP(D5,DB!A:I,9,0),"")</f>
        <v/>
      </c>
    </row>
    <row r="6" spans="1:13" ht="15" customHeight="1">
      <c r="A6" s="19"/>
      <c r="B6" s="61" t="str">
        <f>IFERROR(VLOOKUP(D6,DB!A:K,11,0),"")</f>
        <v/>
      </c>
      <c r="C6" s="18"/>
      <c r="D6" s="18" t="s">
        <v>39107</v>
      </c>
      <c r="E6" s="18"/>
      <c r="F6" s="20"/>
      <c r="G6" s="21">
        <f t="shared" ca="1" si="0"/>
        <v>45982.407379050928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45982.407379050928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45982.407379050928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45982.407379050928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45982.407379050928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45982.407379050928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45982.407379050928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45982.407379050928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45982.407379050928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45982.407379050928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45982.407379050928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45982.407379050928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45982.407379050928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45982.407379050928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45982.407379050928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45982.407379050928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45982.407379050928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45982.407379050928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45982.407379050928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45982.407379050928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45982.407379050928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45982.407379050928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45982.407379050928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45982.407379050928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45982.407379050928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45982.407379050928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45982.407379050928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45982.407379050928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45982.407379050928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45982.407379050928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45982.407379050928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45982.407379050928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45982.407379050928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45982.407379050928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45982.407379050928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45982.407379050928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45982.407379050928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45982.407379050928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45982.407379050928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45982.407379050928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45982.407379050928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45982.407379050928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45982.407379050928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45982.407379050928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45982.407379050928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45982.407379050928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45982.407379050928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45982.407379050928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45982.407379050928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45982.407379050928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45982.407379050928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45982.407379050928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45982.407379050928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45982.407379050928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45982.407379050928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45982.407379050928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45982.407379050928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45982.407379050928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45982.407379050928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45982.407379050928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45982.407379050928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45982.407379050928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45982.407379050928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45982.407379050928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45982.407379050928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45982.407379050928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45982.407379050928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45982.407379050928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45982.407379050928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45982.407379050928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45982.407379050928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45982.407379050928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45982.407379050928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45982.407379050928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45982.407379050928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45982.407379050928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45982.407379050928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45982.407379050928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45982.407379050928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45982.407379050928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45982.407379050928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45982.407379050928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45982.407379050928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45982.407379050928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45982.407379050928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45982.407379050928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45982.407379050928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45982.407379050928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45982.407379050928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45982.407379050928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45982.407379050928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45982.407379050928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45982.407379050928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45982.407379050928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45982.407379050928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45982.407379050928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45982.407379050928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45982.407379050928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45982.407379050928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45982.407379050928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45982.407379050928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45982.407379050928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45982.407379050928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45982.407379050928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45982.407379050928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45982.407379050928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45982.407379050928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45982.407379050928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45982.407379050928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45982.407379050928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45982.407379050928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45982.407379050928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45982.407379050928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45982.407379050928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45982.407379050928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45982.407379050928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45982.407379050928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45982.407379050928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45982.407379050928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45982.407379050928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45982.407379050928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45982.407379050928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45982.407379050928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45982.407379050928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45982.407379050928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45982.407379050928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45982.407379050928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45982.407379050928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45982.407379050928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45982.407379050928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45982.407379050928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45982.407379050928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45982.407379050928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45982.407379050928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45982.407379050928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45982.407379050928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45982.407379050928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45982.407379050928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45982.407379050928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45982.407379050928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45982.407379050928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45982.407379050928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45982.407379050928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45982.407379050928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45982.407379050928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45982.407379050928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45982.407379050928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45982.407379050928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45982.407379050928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45982.407379050928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45982.407379050928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45982.407379050928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45982.407379050928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45982.407379050928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45982.407379050928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45982.407379050928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45982.407379050928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45982.407379050928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45982.407379050928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45982.407379050928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45982.407379050928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45982.407379050928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45982.407379050928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45982.407379050928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45982.407379050928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45982.407379050928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45982.407379050928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45982.407379050928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45982.407379050928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45982.407379050928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45982.407379050928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45982.407379050928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45982.407379050928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45982.407379050928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45982.407379050928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45982.407379050928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45982.407379050928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45982.407379050928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45982.407379050928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45982.407379050928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45982.407379050928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45982.407379050928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45982.407379050928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45982.407379050928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45982.407379050928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45982.407379050928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45982.407379050928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45982.407379050928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45982.407379050928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45982.407379050928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45982.407379050928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45982.407379050928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45982.407379050928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45982.407379050928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45982.407379050928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45982.407379050928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45982.407379050928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45982.407379050928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45982.407379050928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45982.407379050928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45982.407379050928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45982.407379050928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45982.407379050928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45982.407379050928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45982.407379050928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45982.407379050928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45982.407379050928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45982.407379050928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45982.407379050928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45982.407379050928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45982.407379050928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45982.407379050928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45982.407379050928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45982.407379050928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45982.407379050928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45982.407379050928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45982.407379050928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45982.407379050928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45982.407379050928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45982.407379050928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45982.407379050928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45982.407379050928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45982.407379050928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45982.407379050928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45982.407379050928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45982.407379050928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45982.407379050928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45982.407379050928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45982.407379050928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45982.407379050928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45982.407379050928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45982.407379050928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45982.407379050928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45982.407379050928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45982.407379050928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45982.407379050928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45982.407379050928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45982.407379050928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45982.407379050928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45982.407379050928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45982.407379050928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45982.407379050928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45982.407379050928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45982.407379050928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45982.407379050928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45982.407379050928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45982.407379050928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45982.407379050928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45982.407379050928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45982.407379050928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45982.407379050928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45982.407379050928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45982.407379050928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45982.407379050928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45982.407379050928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45982.407379050928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45982.407379050928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45982.407379050928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45982.407379050928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45982.407379050928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45982.407379050928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45982.407379050928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45982.407379050928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45982.407379050928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45982.407379050928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45982.407379050928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45982.407379050928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45982.407379050928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45982.407379050928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45982.407379050928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45982.407379050928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45982.407379050928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45982.407379050928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45982.407379050928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45982.407379050928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45982.407379050928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45982.407379050928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45982.407379050928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45982.407379050928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45982.407379050928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45982.407379050928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45982.407379050928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45982.407379050928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45982.407379050928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45982.407379050928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45982.407379050928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45982.407379050928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45982.407379050928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45982.407379050928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45982.407379050928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45982.407379050928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45982.407379050928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45982.407379050928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45982.407379050928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45982.407379050928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45982.407379050928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45982.407379050928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45982.407379050928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45982.407379050928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45982.407379050928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45982.407379050928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45982.407379050928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45982.407379050928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45982.407379050928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45982.407379050928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45982.407379050928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45982.407379050928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45982.407379050928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45982.407379050928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45982.407379050928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45982.407379050928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45982.407379050928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45982.407379050928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45982.407379050928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45982.407379050928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45982.407379050928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45982.407379050928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45982.407379050928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45982.407379050928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45982.407379050928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45982.407379050928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45982.407379050928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45982.407379050928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45982.407379050928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45982.407379050928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45982.407379050928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45982.407379050928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45982.407379050928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45982.407379050928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45982.407379050928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45982.407379050928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45982.407379050928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45982.407379050928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45982.407379050928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45982.407379050928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45982.407379050928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45982.407379050928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45982.407379050928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45982.407379050928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45982.407379050928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45982.407379050928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45982.407379050928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45982.407379050928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45982.407379050928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45982.407379050928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45982.407379050928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45982.407379050928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45982.407379050928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45982.407379050928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45982.407379050928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45982.407379050928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45982.407379050928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45982.407379050928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45982.407379050928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45982.407379050928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45982.407379050928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45982.407379050928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45982.407379050928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45982.407379050928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45982.407379050928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45982.407379050928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45982.407379050928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45982.407379050928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45982.407379050928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45982.407379050928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45982.407379050928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45982.407379050928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45982.407379050928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45982.407379050928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45982.407379050928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45982.407379050928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45982.407379050928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45982.407379050928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45982.407379050928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45982.407379050928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45982.407379050928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45982.407379050928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45982.407379050928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45982.407379050928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45982.407379050928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45982.407379050928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45982.407379050928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45982.407379050928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45982.407379050928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45982.407379050928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45982.407379050928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45982.407379050928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45982.407379050928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45982.407379050928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45982.407379050928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45982.407379050928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45982.407379050928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45982.407379050928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45982.407379050928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45982.407379050928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45982.407379050928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45982.407379050928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45982.407379050928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45982.407379050928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45982.407379050928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45982.407379050928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45982.407379050928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45982.407379050928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45982.407379050928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45982.407379050928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45982.407379050928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45982.407379050928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45982.407379050928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45982.407379050928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45982.407379050928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45982.407379050928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45982.407379050928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45982.407379050928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45982.407379050928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45982.407379050928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45982.407379050928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45982.407379050928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45982.407379050928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45982.407379050928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45982.407379050928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45982.407379050928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45982.407379050928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45982.407379050928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45982.407379050928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45982.407379050928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45982.407379050928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45982.407379050928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45982.407379050928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45982.407379050928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45982.407379050928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45982.407379050928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45982.407379050928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45982.407379050928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45982.407379050928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45982.407379050928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45982.407379050928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45982.407379050928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45982.407379050928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45982.407379050928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45982.407379050928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45982.407379050928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45982.407379050928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45982.407379050928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45982.407379050928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45982.407379050928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45982.407379050928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45982.407379050928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45982.407379050928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45982.407379050928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45982.407379050928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45982.407379050928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45982.407379050928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45982.407379050928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45982.407379050928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45982.407379050928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45982.407379050928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45982.407379050928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45982.407379050928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45982.407379050928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45982.407379050928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45982.407379050928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45982.407379050928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45982.407379050928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45982.407379050928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45982.407379050928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45982.407379050928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45982.407379050928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45982.407379050928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45982.407379050928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45982.407379050928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45982.407379050928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45982.407379050928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45982.407379050928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45982.407379050928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45982.407379050928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45982.407379050928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45982.407379050928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45982.407379050928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45982.407379050928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45982.407379050928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45982.407379050928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45982.407379050928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45982.407379050928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45982.407379050928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45982.407379050928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45982.407379050928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45982.407379050928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45982.407379050928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45982.407379050928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45982.407379050928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45982.407379050928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45982.407379050928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45982.407379050928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45982.407379050928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45982.407379050928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45982.407379050928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45982.407379050928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45982.407379050928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45982.407379050928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45982.407379050928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45982.407379050928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45982.407379050928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45982.407379050928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45982.407379050928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45982.407379050928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45982.407379050928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45982.407379050928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45982.407379050928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45982.407379050928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45982.407379050928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45982.407379050928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45982.407379050928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45982.407379050928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45982.407379050928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45982.407379050928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45982.407379050928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45982.407379050928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45982.407379050928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45982.407379050928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45982.407379050928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45982.407379050928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45982.407379050928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45982.407379050928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45982.407379050928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45982.407379050928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45982.407379050928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45982.407379050928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45982.407379050928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45982.407379050928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45982.407379050928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45982.407379050928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45982.407379050928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45982.407379050928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45982.407379050928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45982.407379050928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45982.407379050928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45982.407379050928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45982.407379050928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45982.407379050928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45982.407379050928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45982.407379050928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45982.407379050928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45982.407379050928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45982.407379050928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45982.407379050928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45982.407379050928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45982.407379050928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45982.407379050928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45982.407379050928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45982.407379050928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45982.407379050928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45982.407379050928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45982.407379050928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45982.407379050928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45982.407379050928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45982.407379050928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45982.407379050928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45982.407379050928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45982.407379050928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45982.407379050928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45982.407379050928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45982.407379050928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45982.407379050928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45982.407379050928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45982.407379050928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45982.407379050928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45982.407379050928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45982.407379050928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45982.407379050928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45982.407379050928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45982.407379050928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45982.407379050928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45982.407379050928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45982.407379050928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45982.407379050928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45982.407379050928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45982.407379050928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45982.407379050928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45982.407379050928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45982.407379050928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45982.407379050928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45982.407379050928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45982.407379050928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45982.407379050928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45982.407379050928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45982.407379050928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45982.407379050928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45982.407379050928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45982.407379050928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45982.407379050928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45982.407379050928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45982.407379050928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45982.407379050928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45982.407379050928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45982.407379050928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45982.407379050928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45982.407379050928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45982.407379050928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45982.407379050928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45982.407379050928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45982.407379050928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45982.407379050928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45982.407379050928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45982.407379050928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45982.407379050928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45982.407379050928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45982.407379050928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45982.407379050928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45982.407379050928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45982.407379050928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45982.407379050928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45982.407379050928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45982.407379050928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45982.407379050928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45982.407379050928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45982.407379050928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45982.407379050928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45982.407379050928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45982.407379050928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45982.407379050928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45982.407379050928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45982.407379050928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45982.407379050928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45982.407379050928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45982.407379050928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45982.407379050928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45982.407379050928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45982.407379050928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45982.407379050928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45982.407379050928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45982.407379050928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45982.407379050928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45982.407379050928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45982.407379050928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45982.407379050928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45982.407379050928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45982.407379050928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45982.407379050928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45982.407379050928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45982.407379050928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45982.407379050928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45982.407379050928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45982.407379050928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45982.407379050928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45982.407379050928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45982.407379050928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45982.407379050928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45982.407379050928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45982.407379050928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45982.407379050928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45982.407379050928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45982.407379050928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45982.407379050928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45982.407379050928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45982.407379050928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45982.407379050928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45982.407379050928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45982.407379050928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45982.407379050928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45982.407379050928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45982.407379050928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45982.407379050928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45982.407379050928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45982.407379050928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45982.407379050928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45982.407379050928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45982.407379050928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45982.407379050928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45982.407379050928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45982.407379050928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45982.407379050928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45982.407379050928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45982.407379050928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45982.407379050928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45982.407379050928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45982.407379050928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45982.407379050928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45982.407379050928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45982.407379050928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45982.407379050928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45982.407379050928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45982.407379050928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45982.407379050928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45982.407379050928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45982.407379050928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45982.407379050928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45982.407379050928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45982.407379050928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45982.407379050928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45982.407379050928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45982.407379050928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45982.407379050928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45982.407379050928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45982.407379050928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45982.407379050928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45982.407379050928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45982.407379050928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45982.407379050928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45982.407379050928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45982.407379050928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45982.407379050928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45982.407379050928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45982.407379050928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45982.407379050928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45982.407379050928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45982.407379050928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45982.407379050928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45982.407379050928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45982.407379050928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45982.407379050928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45982.407379050928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45982.407379050928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45982.407379050928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45982.407379050928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45982.407379050928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45982.407379050928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45982.407379050928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45982.407379050928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45982.407379050928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45982.407379050928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45982.407379050928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45982.407379050928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45982.407379050928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45982.407379050928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45982.407379050928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45982.407379050928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45982.407379050928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45982.407379050928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45982.407379050928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45982.407379050928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45982.407379050928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45982.407379050928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45982.407379050928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45982.407379050928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45982.407379050928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45982.407379050928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45982.407379050928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45982.407379050928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45982.407379050928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45982.407379050928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45982.407379050928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45982.407379050928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45982.407379050928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45982.407379050928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45982.407379050928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45982.407379050928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45982.407379050928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45982.407379050928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45982.407379050928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45982.407379050928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45982.407379050928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45982.407379050928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45982.407379050928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45982.407379050928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45982.407379050928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45982.407379050928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45982.407379050928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45982.407379050928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45982.407379050928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45982.407379050928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45982.407379050928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45982.407379050928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45982.407379050928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45982.407379050928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45982.407379050928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45982.407379050928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45982.407379050928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45982.407379050928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45982.407379050928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45982.407379050928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45982.407379050928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45982.407379050928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45982.407379050928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45982.407379050928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45982.407379050928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45982.407379050928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45982.407379050928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45982.407379050928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45982.407379050928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45982.407379050928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45982.407379050928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45982.407379050928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45982.407379050928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45982.407379050928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45982.407379050928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45982.407379050928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45982.407379050928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45982.407379050928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45982.407379050928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45982.407379050928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45982.407379050928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45982.407379050928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45982.407379050928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45982.407379050928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45982.407379050928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45982.407379050928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45982.407379050928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45982.407379050928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45982.407379050928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45982.407379050928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45982.407379050928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45982.407379050928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45982.407379050928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45982.407379050928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45982.407379050928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45982.407379050928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45982.407379050928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45982.407379050928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45982.407379050928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45982.407379050928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45982.407379050928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45982.407379050928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45982.407379050928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45982.407379050928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45982.407379050928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45982.407379050928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45982.407379050928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45982.407379050928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45982.407379050928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45982.407379050928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45982.407379050928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45982.407379050928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45982.407379050928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45982.407379050928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45982.407379050928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45982.407379050928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45982.407379050928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45982.407379050928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45982.407379050928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45982.407379050928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45982.407379050928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45982.407379050928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45982.407379050928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45982.407379050928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45982.407379050928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45982.407379050928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45982.407379050928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45982.407379050928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45982.407379050928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45982.407379050928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45982.407379050928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45982.407379050928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45982.407379050928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45982.407379050928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45982.407379050928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45982.407379050928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45982.407379050928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45982.407379050928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45982.407379050928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45982.407379050928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45982.407379050928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45982.407379050928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45982.407379050928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45982.407379050928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45982.407379050928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45982.407379050928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45982.407379050928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45982.407379050928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45982.407379050928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45982.407379050928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45982.407379050928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45982.407379050928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45982.407379050928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45982.407379050928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45982.407379050928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45982.407379050928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45982.407379050928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45982.407379050928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45982.407379050928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45982.407379050928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45982.407379050928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45982.407379050928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45982.407379050928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45982.407379050928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45982.407379050928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45982.407379050928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45982.407379050928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45982.407379050928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45982.407379050928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45982.407379050928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45982.407379050928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45982.407379050928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45982.407379050928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45982.407379050928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45982.407379050928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45982.407379050928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45982.407379050928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45982.407379050928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45982.407379050928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45982.407379050928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45982.407379050928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45982.407379050928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45982.407379050928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45982.407379050928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45982.407379050928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45982.407379050928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45982.407379050928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45982.407379050928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45982.407379050928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45982.407379050928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45982.407379050928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45982.407379050928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45982.407379050928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45982.407379050928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45982.407379050928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45982.407379050928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45982.407379050928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45982.407379050928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45982.407379050928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45982.407379050928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45982.407379050928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45982.407379050928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45982.407379050928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45982.407379050928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45982.407379050928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45982.407379050928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45982.407379050928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45982.407379050928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45982.407379050928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45982.407379050928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45982.407379050928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45982.407379050928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45982.407379050928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45982.407379050928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45982.407379050928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45982.407379050928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45982.407379050928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45982.407379050928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45982.407379050928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45982.407379050928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45982.407379050928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45982.407379050928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45982.407379050928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45982.407379050928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45982.407379050928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45982.407379050928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45982.407379050928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45982.407379050928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45982.407379050928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45982.407379050928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45982.407379050928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45982.407379050928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45982.407379050928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45982.407379050928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45982.407379050928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45982.407379050928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45982.407379050928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45982.407379050928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45982.407379050928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45982.407379050928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45982.407379050928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45982.407379050928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45982.407379050928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45982.407379050928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45982.407379050928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45982.407379050928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45982.407379050928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45982.407379050928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45982.407379050928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45982.407379050928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45982.407379050928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45982.407379050928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45982.407379050928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45982.407379050928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45982.407379050928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45982.407379050928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45982.407379050928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E16" sqref="E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278.92666145833209</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9" ca="1" si="0">IFERROR(NOW()-F3,"")</f>
        <v>45982.407379050928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45982.407379050928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45982.407379050928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45982.407379050928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45982.407379050928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45982.407379050928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45982.407379050928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45982.407379050928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45982.407379050928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45982.407379050928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45982.407379050928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45982.407379050928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45982.407379050928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45982.407379050928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45982.407379050928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45982.407379050928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45982.407379050928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45982.407379050928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45982.407379050928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45982.407379050928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45982.407379050928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45982.407379050928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45982.407379050928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45982.407379050928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45982.407379050928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45982.407379050928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45982.407379050928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45982.407379050928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45982.407379050928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45982.407379050928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45982.407379050928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45982.407379050928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45982.407379050928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45982.407379050928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45982.407379050928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45982.407379050928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45982.407379050928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45982.407379050928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45982.407379050928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45982.407379050928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45982.407379050928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45982.407379050928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45982.407379050928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45982.407379050928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45982.407379050928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45982.407379050928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45982.407379050928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45982.407379050928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45982.407379050928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45982.407379050928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45982.407379050928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45982.407379050928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45982.407379050928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45982.407379050928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45982.407379050928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45982.407379050928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45982.407379050928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45982.407379050928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45982.407379050928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45982.407379050928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45982.407379050928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45982.407379050928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45982.407379050928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45982.407379050928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45982.407379050928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45982.407379050928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45982.407379050928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45982.407379050928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45982.407379050928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45982.407379050928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45982.407379050928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45982.407379050928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45982.407379050928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45982.407379050928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45982.407379050928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45982.407379050928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45982.407379050928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45982.407379050928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45982.407379050928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45982.407379050928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45982.407379050928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45982.407379050928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45982.407379050928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45982.407379050928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45982.407379050928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45982.407379050928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45982.407379050928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45982.407379050928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45982.407379050928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45982.407379050928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45982.407379050928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45982.407379050928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45982.407379050928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45982.407379050928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45982.407379050928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45982.407379050928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45982.407379050928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45982.407379050928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45982.407379050928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45982.407379050928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45982.407379050928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45982.407379050928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45982.407379050928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45982.407379050928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45982.407379050928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45982.407379050928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45982.407379050928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45982.407379050928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45982.407379050928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45982.407379050928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45982.407379050928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45982.407379050928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45982.407379050928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45982.407379050928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45982.407379050928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45982.407379050928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45982.407379050928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45982.407379050928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45982.407379050928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45982.407379050928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45982.407379050928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45982.407379050928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45982.407379050928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45982.407379050928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45982.407379050928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45982.407379050928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45982.407379050928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45982.407379050928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45982.407379050928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45982.407379050928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45982.407379050928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45982.407379050928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45982.407379050928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45982.407379050928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45982.407379050928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45982.407379050928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45982.407379050928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45982.407379050928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45982.407379050928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45982.407379050928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45982.407379050928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45982.407379050928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45982.407379050928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45982.407379050928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45982.407379050928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45982.407379050928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45982.407379050928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45982.407379050928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45982.407379050928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45982.407379050928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45982.407379050928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45982.407379050928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45982.407379050928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45982.407379050928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45982.407379050928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45982.407379050928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45982.407379050928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45982.407379050928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45982.407379050928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45982.407379050928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45982.407379050928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45982.407379050928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45982.407379050928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45982.407379050928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45982.407379050928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45982.407379050928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45982.407379050928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45982.407379050928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45982.407379050928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45982.407379050928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45982.407379050928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45982.407379050928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45982.407379050928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45982.407379050928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45982.407379050928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45982.407379050928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45982.407379050928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45982.407379050928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45982.407379050928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45982.407379050928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45982.407379050928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45982.407379050928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45982.407379050928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45982.407379050928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45982.407379050928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45982.407379050928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45982.407379050928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45982.407379050928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45982.407379050928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45982.407379050928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45982.407379050928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45982.407379050928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45982.407379050928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45982.407379050928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45982.407379050928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45982.407379050928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45982.407379050928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45982.407379050928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45982.407379050928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45982.407379050928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45982.407379050928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45982.407379050928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45982.407379050928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45982.407379050928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45982.407379050928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45982.407379050928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45982.407379050928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45982.407379050928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45982.407379050928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45982.407379050928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45982.407379050928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45982.407379050928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45982.407379050928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45982.407379050928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45982.407379050928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45982.407379050928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45982.407379050928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45982.407379050928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45982.407379050928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45982.407379050928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45982.407379050928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45982.407379050928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45982.407379050928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45982.407379050928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45982.407379050928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45982.407379050928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45982.407379050928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45982.407379050928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45982.407379050928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45982.407379050928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45982.407379050928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45982.407379050928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45982.407379050928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45982.407379050928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45982.407379050928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45982.407379050928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45982.407379050928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45982.407379050928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45982.407379050928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45982.407379050928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45982.407379050928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45982.407379050928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45982.407379050928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45982.407379050928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45982.407379050928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45982.407379050928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45982.407379050928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45982.407379050928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45982.407379050928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45982.407379050928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45982.407379050928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45982.407379050928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45982.407379050928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45982.407379050928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45982.407379050928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45982.407379050928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45982.407379050928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45982.407379050928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45982.407379050928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45982.407379050928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45982.407379050928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45982.407379050928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45982.407379050928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45982.407379050928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45982.407379050928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45982.407379050928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45982.407379050928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45982.407379050928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45982.407379050928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45982.407379050928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45982.407379050928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45982.407379050928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45982.407379050928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45982.407379050928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45982.407379050928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45982.407379050928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45982.407379050928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45982.407379050928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45982.407379050928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45982.407379050928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45982.407379050928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45982.407379050928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45982.407379050928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45982.407379050928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45982.407379050928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45982.407379050928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45982.407379050928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45982.407379050928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45982.407379050928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45982.407379050928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45982.407379050928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45982.407379050928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45982.407379050928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45982.407379050928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45982.407379050928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45982.407379050928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45982.407379050928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45982.407379050928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45982.407379050928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45982.407379050928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45982.407379050928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45982.407379050928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45982.407379050928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45982.407379050928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45982.407379050928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45982.407379050928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45982.407379050928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45982.407379050928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45982.407379050928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45982.407379050928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45982.407379050928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45982.407379050928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45982.407379050928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45982.407379050928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45982.407379050928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45982.407379050928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45982.407379050928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45982.407379050928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45982.407379050928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45982.407379050928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45982.407379050928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45982.407379050928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45982.407379050928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45982.407379050928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45982.407379050928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45982.407379050928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45982.407379050928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45982.407379050928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45982.407379050928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45982.407379050928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45982.407379050928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45982.407379050928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45982.407379050928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45982.407379050928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45982.407379050928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45982.407379050928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45982.407379050928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45982.407379050928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45982.407379050928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45982.407379050928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45982.407379050928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45982.407379050928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45982.407379050928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45982.407379050928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45982.407379050928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45982.407379050928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45982.407379050928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45982.407379050928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45982.407379050928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45982.407379050928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45982.407379050928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45982.407379050928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45982.407379050928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45982.407379050928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45982.407379050928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45982.407379050928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45982.407379050928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45982.407379050928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45982.407379050928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45982.407379050928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45982.407379050928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45982.407379050928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45982.407379050928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45982.407379050928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45982.407379050928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45982.407379050928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45982.407379050928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45982.407379050928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45982.407379050928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45982.407379050928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45982.407379050928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45982.407379050928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45982.407379050928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45982.407379050928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45982.407379050928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45982.407379050928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45982.407379050928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45982.407379050928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45982.407379050928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45982.407379050928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45982.407379050928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45982.407379050928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45982.407379050928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45982.407379050928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45982.407379050928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45982.407379050928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45982.407379050928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45982.407379050928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45982.407379050928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45982.407379050928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45982.407379050928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45982.407379050928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45982.407379050928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45982.407379050928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45982.407379050928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45982.407379050928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45982.407379050928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45982.407379050928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45982.407379050928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45982.407379050928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45982.407379050928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45982.407379050928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45982.407379050928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45982.407379050928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45982.407379050928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45982.407379050928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45982.407379050928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45982.407379050928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45982.407379050928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45982.407379050928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45982.407379050928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45982.407379050928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45982.407379050928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45982.407379050928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45982.407379050928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45982.407379050928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45982.407379050928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45982.407379050928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45982.407379050928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45982.407379050928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45982.407379050928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45982.407379050928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45982.407379050928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45982.407379050928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45982.407379050928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45982.407379050928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45982.407379050928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45982.407379050928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45982.407379050928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45982.407379050928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45982.407379050928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45982.407379050928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45982.407379050928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45982.407379050928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45982.407379050928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45982.407379050928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45982.407379050928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45982.407379050928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45982.407379050928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45982.407379050928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45982.407379050928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45982.407379050928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45982.407379050928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45982.407379050928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45982.407379050928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45982.407379050928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45982.407379050928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45982.407379050928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45982.407379050928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45982.407379050928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45982.407379050928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45982.407379050928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45982.407379050928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45982.407379050928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45982.407379050928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45982.407379050928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45982.407379050928</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90.575318865739973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56.218501736111648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33.74626793981588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4.8925758101904648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1.0340804398147156</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45982.407379050928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45982.407379050928</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45982.407379050928</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45982.407379050928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45982.407379050928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45982.407379050928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45982.407379050928</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45982.407379050928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45982.407379050928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45982.407379050928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45982.407379050928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45982.407379050928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45982.407379050928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45982.407379050928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45982.407379050928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45982.407379050928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45982.407379050928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45982.407379050928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45982.407379050928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45982.407379050928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45982.407379050928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45982.407379050928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45982.407379050928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45982.407379050928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45982.407379050928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45982.407379050928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45982.407379050928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45982.407379050928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45982.407379050928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45982.407379050928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45982.407379050928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45982.407379050928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45982.407379050928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45982.407379050928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45982.407379050928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45982.407379050928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45982.407379050928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45982.407379050928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45982.407379050928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45982.407379050928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45982.407379050928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45982.407379050928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45982.407379050928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45982.407379050928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45982.407379050928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45982.407379050928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45982.407379050928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45982.407379050928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45982.407379050928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45982.407379050928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45982.407379050928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45982.407379050928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45982.407379050928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45982.407379050928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45982.407379050928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45982.407379050928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45982.407379050928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45982.407379050928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45982.407379050928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45982.407379050928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45982.407379050928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45982.407379050928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45982.407379050928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45982.407379050928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45982.407379050928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45982.407379050928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45982.407379050928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45982.407379050928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45982.407379050928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45982.407379050928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45982.407379050928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45982.407379050928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45982.407379050928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45982.407379050928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45982.407379050928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45982.407379050928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45982.407379050928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45982.407379050928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45982.407379050928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45982.407379050928</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45982.407379050928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45982.407379050928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45982.407379050928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45982.407379050928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45982.407379050928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45982.407379050928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45982.407379050928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45982.407379050928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45982.407379050928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45982.407379050928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45982.407379050928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45982.407379050928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45982.407379050928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45982.407379050928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45982.407379050928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45982.407379050928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45982.407379050928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45982.407379050928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45982.407379050928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45982.407379050928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45982.407379050928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45982.407379050928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45982.407379050928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45982.407379050928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45982.407379050928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45982.407379050928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45982.407379050928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45982.407379050928</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28361</v>
      </c>
      <c r="E2" s="109" t="s">
        <v>39021</v>
      </c>
      <c r="F2" s="121"/>
      <c r="G2" s="104">
        <f t="shared" ref="G2:G35" ca="1" si="0">IFERROR(NOW()-F2,"-")</f>
        <v>45982.407379050928</v>
      </c>
      <c r="H2" s="121">
        <v>45982.321527777778</v>
      </c>
      <c r="I2" s="119" t="str">
        <f>IFERROR(VLOOKUP(D2,DB!A:F,6,0),"")</f>
        <v>SCECO</v>
      </c>
      <c r="J2" s="119" t="str">
        <f>IFERROR(VLOOKUP(D2,DB!A:G,7,0),"")</f>
        <v>Vandalized</v>
      </c>
      <c r="K2" s="122" t="s">
        <v>39121</v>
      </c>
      <c r="L2" s="123" t="str">
        <f>IFERROR(VLOOKUP(D2,DB!A:I,9,0),"")</f>
        <v>Latis</v>
      </c>
    </row>
    <row r="3" spans="1:16382" ht="31.5" customHeight="1">
      <c r="A3" s="118" t="s">
        <v>39122</v>
      </c>
      <c r="B3" s="119" t="str">
        <f>IFERROR(VLOOKUP(D3,DB!A:K,11,0),"")</f>
        <v>R6</v>
      </c>
      <c r="C3" s="120">
        <v>1</v>
      </c>
      <c r="D3" s="119" t="s">
        <v>29090</v>
      </c>
      <c r="E3" s="109" t="s">
        <v>39021</v>
      </c>
      <c r="F3" s="121">
        <v>45982.349189814813</v>
      </c>
      <c r="G3" s="104">
        <f t="shared" ca="1" si="0"/>
        <v>5.8189236115140375E-2</v>
      </c>
      <c r="H3" s="121">
        <v>45982.349143518521</v>
      </c>
      <c r="I3" s="119" t="str">
        <f>IFERROR(VLOOKUP(D3,DB!A:F,6,0),"")</f>
        <v>Generator-DG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45982.407379050928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45982.407379050928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45982.407379050928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45982.407379050928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45982.407379050928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45982.407379050928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45982.407379050928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45982.407379050928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45982.407379050928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45982.407379050928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45982.407379050928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45982.407379050928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45982.407379050928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45982.407379050928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45982.407379050928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45982.407379050928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45982.407379050928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45982.407379050928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45982.407379050928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45982.407379050928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45982.407379050928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45982.407379050928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45982.407379050928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45982.407379050928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45982.407379050928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45982.407379050928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45982.407379050928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45982.407379050928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45982.407379050928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45982.407379050928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45982.407379050928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45982.407379050928</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2025-11-21T06:48:25Z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