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80" documentId="120_S{2AC9BD13-BADA-5192-A53E-5A8FF88502F6}" xr6:coauthVersionLast="47" xr6:coauthVersionMax="47" xr10:uidLastSave="{901AD4BF-4FDB-4C4B-91A0-91D3C3FBD7C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<sst xmlns="http://schemas.openxmlformats.org/spreadsheetml/2006/main" count="180277" uniqueCount="39123">
  <si>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</si>
  <si>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</si>
  <si>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</si>
  <si>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</si>
  <si>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</si>
  <si>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</si>
  <si>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</si>
  <si>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</si>
  <si>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</si>
  <si>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</si>
  <si>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</si>
  <si>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</si>
  <si>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</si>
  <si>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</si>
  <si>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</si>
  <si>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</si>
  <si>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</si>
  <si>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</si>
  <si>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</si>
  <si>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</si>
  <si>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</si>
  <si>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</si>
  <si>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</si>
  <si>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</si>
  <si>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</si>
  <si>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</si>
  <si>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</si>
  <si>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</si>
  <si>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</si>
  <si>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</si>
  <si>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</si>
  <si>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</si>
  <si>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</si>
  <si>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</si>
  <si>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</si>
  <si>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</si>
  <si>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</si>
  <si>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</si>
  <si>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</si>
  <si>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</si>
  <si>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</si>
  <si>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</si>
  <si>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</si>
  <si>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</si>
  <si>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</si>
  <si>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</si>
  <si>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</si>
  <si>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</si>
  <si>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</si>
  <si>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</si>
  <si>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</si>
  <si>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</si>
  <si>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</si>
  <si>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</si>
  <si>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</si>
  <si>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</si>
  <si>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</si>
  <si>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</si>
  <si>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</si>
  <si>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</si>
  <si>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</si>
  <si>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</si>
  <si>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</si>
  <si>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</si>
  <si>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</si>
  <si>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</si>
  <si>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</si>
  <si>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</si>
  <si>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</si>
  <si>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</si>
  <si>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</si>
  <si>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</si>
  <si>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</si>
  <si>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</si>
  <si>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</si>
  <si>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</si>
  <si>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</si>
  <si>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</si>
  <si>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</si>
  <si>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</si>
  <si>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</si>
  <si>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</si>
  <si>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</si>
  <si>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</si>
  <si>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</si>
  <si>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</si>
  <si>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</si>
  <si>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</si>
  <si>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</si>
  <si>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</si>
  <si>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</si>
  <si>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</si>
  <si>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</si>
  <si>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</si>
  <si>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</si>
  <si>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</si>
  <si>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</si>
  <si>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</si>
  <si>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</si>
  <si>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</si>
  <si>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</si>
  <si>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</si>
  <si>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</si>
  <si>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</si>
  <si>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</si>
  <si>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</si>
  <si>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</si>
  <si>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</si>
  <si>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</si>
  <si>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</si>
  <si>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</si>
  <si>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</si>
  <si>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</si>
  <si>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</si>
  <si>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</si>
  <si>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</si>
  <si>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</si>
  <si>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</si>
  <si>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</si>
  <si>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</si>
  <si>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</si>
  <si>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</si>
  <si>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</si>
  <si>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</si>
  <si>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</si>
  <si>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</si>
  <si>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</si>
  <si>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</si>
  <si>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</si>
  <si>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</si>
  <si>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</si>
  <si>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</si>
  <si>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</si>
  <si>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</si>
  <si>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</si>
  <si>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</si>
  <si>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</si>
  <si>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</si>
  <si>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</si>
  <si>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</si>
  <si>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</si>
  <si>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</si>
  <si>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</si>
  <si>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</si>
  <si>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</si>
  <si>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</si>
  <si>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</si>
  <si>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</si>
  <si>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</si>
  <si>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</si>
  <si>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</si>
  <si>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</si>
  <si>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</si>
  <si>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</si>
  <si>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</si>
  <si>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</si>
  <si>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</si>
  <si>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</si>
  <si>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</si>
  <si>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</si>
  <si>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</si>
  <si>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</si>
  <si>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</si>
  <si>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</si>
  <si>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</si>
  <si>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</si>
  <si>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</si>
  <si>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</si>
  <si>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</si>
  <si>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</si>
  <si>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</si>
  <si>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</si>
  <si>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</si>
  <si>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</si>
  <si>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</si>
  <si>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</si>
  <si>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</si>
  <si>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</si>
  <si>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</si>
  <si>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</si>
  <si>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</si>
  <si>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</si>
  <si>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</si>
  <si>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</si>
  <si>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</si>
  <si>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</si>
  <si>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</si>
  <si>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</si>
  <si>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</si>
  <si>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</si>
  <si>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</si>
  <si>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</si>
  <si>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</si>
  <si>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</si>
  <si>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</si>
  <si>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</si>
  <si>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</si>
  <si>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</si>
  <si>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</si>
  <si>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</si>
  <si>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</si>
  <si>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</si>
  <si>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</si>
  <si>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</si>
  <si>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</si>
  <si>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</si>
  <si>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</si>
  <si>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</si>
  <si>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</si>
  <si>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</si>
  <si>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</si>
  <si>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</si>
  <si>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</si>
  <si>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</si>
  <si>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</si>
  <si>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</si>
  <si>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</si>
  <si>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</si>
  <si>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</si>
  <si>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</si>
  <si>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</si>
  <si>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</si>
  <si>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</si>
  <si>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</si>
  <si>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</si>
  <si>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</si>
  <si>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</si>
  <si>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</si>
  <si>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</si>
  <si>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</si>
  <si>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</si>
  <si>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</si>
  <si>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</si>
  <si>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</si>
  <si>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</si>
  <si>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</si>
  <si>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</si>
  <si>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</si>
  <si>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</si>
  <si>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</si>
  <si>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</si>
  <si>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</si>
  <si>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</si>
  <si>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</si>
  <si>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</si>
  <si>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</si>
  <si>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</si>
  <si>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</si>
  <si>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</si>
  <si>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</si>
  <si>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</si>
  <si>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</si>
  <si>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</si>
  <si>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</si>
  <si>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</si>
  <si>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</si>
  <si>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</si>
  <si>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</si>
  <si>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</si>
  <si>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</si>
  <si>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</si>
  <si>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</si>
  <si>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</si>
  <si>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</si>
  <si>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</si>
  <si>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</si>
  <si>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</si>
  <si>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</si>
  <si>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</si>
  <si>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</si>
  <si>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</si>
  <si>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</si>
  <si>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</si>
  <si>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</si>
  <si>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</si>
  <si>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</si>
  <si>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</si>
  <si>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</si>
  <si>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</si>
  <si>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</si>
  <si>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</si>
  <si>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</si>
  <si>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</si>
  <si>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</si>
  <si>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</si>
  <si>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</si>
  <si>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</si>
  <si>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</si>
  <si>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</si>
  <si>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</si>
  <si>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</si>
  <si>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</si>
  <si>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</si>
  <si>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</si>
  <si>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</si>
  <si>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</si>
  <si>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</si>
  <si>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</si>
  <si>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</si>
  <si>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</si>
  <si>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</si>
  <si>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</si>
  <si>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</si>
  <si>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</si>
  <si>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</si>
  <si>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</si>
  <si>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</si>
  <si>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</si>
  <si>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</si>
  <si>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</si>
  <si>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</si>
  <si>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</si>
  <si>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</si>
  <si>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</si>
  <si>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</si>
  <si>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</si>
  <si>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</si>
  <si>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</si>
  <si>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</si>
  <si>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</si>
  <si>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</si>
  <si>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</si>
  <si>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</si>
  <si>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</si>
  <si>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</si>
  <si>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</si>
  <si>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</si>
  <si>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</si>
  <si>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</si>
  <si>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</si>
  <si>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</si>
  <si>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</si>
  <si>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</si>
  <si>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</si>
  <si>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</si>
  <si>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</si>
  <si>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</si>
  <si>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</si>
  <si>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</si>
  <si>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</si>
  <si>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</si>
  <si>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</si>
  <si>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</si>
  <si>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</si>
  <si>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</si>
  <si>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</si>
  <si>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</si>
  <si>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</si>
  <si>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</si>
  <si>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</si>
  <si>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</si>
  <si>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</si>
  <si>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</si>
  <si>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</si>
  <si>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</si>
  <si>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</si>
  <si>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</si>
  <si>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</si>
  <si>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</si>
  <si>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</si>
  <si>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</si>
  <si>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</si>
  <si>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</si>
  <si>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</si>
  <si>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</si>
  <si>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</si>
  <si>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</si>
  <si>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</si>
  <si>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</si>
  <si>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</si>
  <si>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</si>
  <si>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</si>
  <si>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</si>
  <si>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</si>
  <si>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</si>
  <si>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</si>
  <si>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</si>
  <si>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</si>
  <si>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</si>
  <si>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</si>
  <si>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</si>
  <si>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</si>
  <si>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</si>
  <si>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</si>
  <si>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</si>
  <si>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</si>
  <si>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</si>
  <si>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</si>
  <si>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</si>
  <si>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</si>
  <si>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</si>
  <si>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</si>
  <si>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</si>
  <si>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</si>
  <si>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</si>
  <si>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</si>
  <si>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</si>
  <si>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</si>
  <si>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</si>
  <si>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</si>
  <si>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</si>
  <si>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</si>
  <si>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</si>
  <si>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</si>
  <si>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</si>
  <si>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</si>
  <si>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</si>
  <si>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</si>
  <si>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</si>
  <si>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</si>
  <si>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</si>
  <si>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</si>
  <si>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</si>
  <si>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</si>
  <si>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</si>
  <si>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</si>
  <si>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</si>
  <si>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</si>
  <si>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</si>
  <si>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</si>
  <si>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</si>
  <si>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</si>
  <si>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</si>
  <si>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</si>
  <si>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</si>
  <si>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</si>
  <si>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</si>
  <si>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</si>
  <si>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</si>
  <si>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</si>
  <si>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</si>
  <si>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</si>
  <si>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</si>
  <si>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</si>
  <si>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</si>
  <si>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</si>
  <si>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</si>
  <si>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</si>
  <si>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</si>
  <si>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</si>
  <si>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</si>
  <si>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</si>
  <si>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</si>
  <si>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</si>
  <si>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</si>
  <si>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</si>
  <si>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</si>
  <si>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</si>
  <si>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</si>
  <si>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</si>
  <si>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</si>
  <si>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</si>
  <si>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</si>
  <si>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</si>
  <si>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</si>
  <si>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</si>
  <si>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</si>
  <si>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</si>
  <si>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</si>
  <si>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</si>
  <si>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</si>
  <si>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</si>
  <si>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</si>
  <si>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</si>
  <si>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</si>
  <si>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</si>
  <si>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</si>
  <si>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</si>
  <si>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</si>
  <si>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</si>
  <si>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</si>
  <si>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</si>
  <si>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</si>
  <si>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</si>
  <si>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</si>
  <si>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</si>
  <si>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</si>
  <si>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</si>
  <si>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</si>
  <si>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</si>
  <si>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</si>
  <si>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</si>
  <si>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</si>
  <si>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</si>
  <si>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</si>
  <si>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</si>
  <si>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</si>
  <si>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</si>
  <si>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</si>
  <si>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</si>
  <si>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</si>
  <si>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</si>
  <si>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</si>
  <si>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</si>
  <si>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</si>
  <si>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</si>
  <si>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</si>
  <si>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</si>
  <si>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</si>
  <si>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</si>
  <si>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</si>
  <si>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</si>
  <si>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</si>
  <si>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</si>
  <si>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</si>
  <si>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</si>
  <si>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</si>
  <si>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</si>
  <si>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</si>
  <si>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</si>
  <si>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</si>
  <si>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</si>
  <si>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</si>
  <si>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</si>
  <si>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</si>
  <si>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</si>
  <si>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</si>
  <si>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</si>
  <si>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</si>
  <si>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</si>
  <si>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</si>
  <si>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</si>
  <si>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</si>
  <si>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</si>
  <si>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</si>
  <si>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</si>
  <si>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</si>
  <si>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</si>
  <si>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</si>
  <si>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</si>
  <si>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</si>
  <si>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</si>
  <si>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</si>
  <si>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</si>
  <si>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</si>
  <si>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</si>
  <si>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</si>
  <si>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</si>
  <si>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</si>
  <si>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</si>
  <si>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</si>
  <si>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</si>
  <si>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</si>
  <si>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</si>
  <si>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</si>
  <si>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</si>
  <si>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</si>
  <si>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</si>
  <si>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</si>
  <si>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</si>
  <si>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</si>
  <si>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</si>
  <si>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</si>
  <si>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</si>
  <si>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</si>
  <si>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</si>
  <si>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</si>
  <si>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</si>
  <si>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</si>
  <si>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</si>
  <si>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</si>
  <si>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</si>
  <si>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</si>
  <si>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</si>
  <si>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</si>
  <si>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</si>
  <si>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</si>
  <si>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</si>
  <si>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</si>
  <si>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</si>
  <si>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</si>
  <si>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</si>
  <si>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</si>
  <si>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</si>
  <si>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</si>
  <si>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</si>
  <si>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</si>
  <si>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</si>
  <si>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</si>
  <si>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</si>
  <si>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</si>
  <si>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</si>
  <si>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</si>
  <si>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</si>
  <si>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</si>
  <si>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</si>
  <si>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</si>
  <si>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</si>
  <si>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</si>
  <si>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</si>
  <si>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</si>
  <si>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</si>
  <si>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</si>
  <si>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</si>
  <si>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</si>
  <si>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</si>
  <si>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</si>
  <si>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</si>
  <si>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</si>
  <si>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</si>
  <si>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</si>
  <si>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</si>
  <si>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</si>
  <si>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</si>
  <si>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</si>
  <si>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</si>
  <si>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</si>
  <si>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</si>
  <si>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</si>
  <si>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</si>
  <si>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</si>
  <si>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</si>
  <si>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</si>
  <si>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</si>
  <si>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</si>
  <si>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</si>
  <si>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</si>
  <si>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</si>
  <si>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</si>
  <si>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</si>
  <si>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</si>
  <si>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</si>
  <si>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</si>
  <si>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</si>
  <si>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</si>
  <si>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</si>
  <si>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</si>
  <si>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</si>
  <si>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</si>
  <si>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</si>
  <si>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</si>
  <si>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</si>
  <si>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</si>
  <si>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</si>
  <si>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</si>
  <si>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</si>
  <si>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</si>
  <si>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</si>
  <si>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</si>
  <si>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</si>
  <si>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</si>
  <si>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</si>
  <si>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</si>
  <si>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</si>
  <si>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</si>
  <si>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</si>
  <si>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</si>
  <si>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</si>
  <si>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</si>
  <si>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</si>
  <si>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</si>
  <si>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</si>
  <si>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</si>
  <si>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</si>
  <si>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</si>
  <si>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</si>
  <si>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</si>
  <si>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</si>
  <si>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</si>
  <si>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</si>
  <si>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</si>
  <si>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</si>
  <si>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</si>
  <si>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</si>
  <si>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</si>
  <si>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</si>
  <si>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</si>
  <si>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</si>
  <si>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</si>
  <si>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</si>
  <si>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</si>
  <si>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</si>
  <si>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</si>
  <si>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</si>
  <si>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</si>
  <si>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</si>
  <si>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</si>
  <si>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</si>
  <si>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</si>
  <si>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</si>
  <si>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</si>
  <si>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</si>
  <si>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</si>
  <si>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</si>
  <si>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</si>
  <si>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</si>
  <si>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</si>
  <si>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</si>
  <si>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</si>
  <si>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</si>
  <si>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</si>
  <si>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</si>
  <si>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</si>
  <si>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</si>
  <si>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</si>
  <si>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</si>
  <si>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</si>
  <si>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</si>
  <si>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</si>
  <si>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</si>
  <si>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</si>
  <si>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</si>
  <si>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</si>
  <si>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</si>
  <si>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</si>
  <si>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</si>
  <si>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</si>
  <si>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</si>
  <si>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</si>
  <si>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</si>
  <si>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</si>
  <si>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</si>
  <si>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</si>
  <si>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</si>
  <si>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</si>
  <si>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</si>
  <si>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</si>
  <si>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</si>
  <si>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</si>
  <si>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</si>
  <si>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</si>
  <si>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</si>
  <si>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</si>
  <si>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</si>
  <si>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</si>
  <si>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</si>
  <si>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</si>
  <si>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</si>
  <si>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</si>
  <si>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</si>
  <si>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</si>
  <si>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</si>
  <si>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</si>
  <si>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</si>
  <si>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</si>
  <si>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</si>
  <si>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</si>
  <si>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</si>
  <si>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</si>
  <si>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</si>
  <si>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</si>
  <si>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</si>
  <si>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</si>
  <si>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</si>
  <si>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</si>
  <si>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</si>
  <si>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</si>
  <si>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</si>
  <si>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</si>
  <si>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</si>
  <si>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</si>
  <si>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</si>
  <si>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</si>
  <si>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</si>
  <si>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</si>
  <si>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</si>
  <si>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</si>
  <si>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</si>
  <si>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</si>
  <si>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</si>
  <si>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</si>
  <si>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</si>
  <si>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</si>
  <si>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</si>
  <si>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</si>
  <si>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</si>
  <si>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</si>
  <si>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</si>
  <si>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</si>
  <si>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</si>
  <si>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</si>
  <si>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</si>
  <si>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</si>
  <si>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</si>
  <si>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</si>
  <si>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</si>
  <si>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</si>
  <si>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</si>
  <si>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</si>
  <si>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</si>
  <si>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</si>
  <si>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</si>
  <si>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</si>
  <si>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</si>
  <si>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</si>
  <si>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</si>
  <si>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</si>
  <si>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</si>
  <si>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</si>
  <si>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</si>
  <si>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</si>
  <si>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</si>
  <si>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</si>
  <si>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</si>
  <si>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</si>
  <si>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</si>
  <si>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</si>
  <si>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</si>
  <si>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</si>
  <si>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</si>
  <si>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</si>
  <si>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</si>
  <si>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</si>
  <si>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</si>
  <si>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</si>
  <si>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</si>
  <si>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</si>
  <si>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</si>
  <si>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</si>
  <si>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</si>
  <si>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</si>
  <si>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</si>
  <si>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</si>
  <si>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</si>
  <si>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</si>
  <si>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</si>
  <si>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</si>
  <si>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</si>
  <si>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</si>
  <si>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</si>
  <si>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</si>
  <si>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</si>
  <si>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</si>
  <si>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</si>
  <si>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</si>
  <si>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</si>
  <si>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</si>
  <si>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</si>
  <si>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</si>
  <si>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</si>
  <si>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</si>
  <si>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</si>
  <si>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</si>
  <si>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</si>
  <si>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</si>
  <si>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</si>
  <si>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</si>
  <si>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</si>
  <si>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</si>
  <si>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</si>
  <si>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</si>
  <si>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</si>
  <si>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</si>
  <si>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</si>
  <si>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</si>
  <si>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</si>
  <si>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</si>
  <si>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</si>
  <si>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</si>
  <si>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</si>
  <si>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</si>
  <si>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</si>
  <si>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</si>
  <si>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</si>
  <si>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</si>
  <si>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</si>
  <si>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</si>
  <si>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</si>
  <si>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</si>
  <si>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</si>
  <si>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</si>
  <si>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</si>
  <si>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</si>
  <si>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</si>
  <si>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</si>
  <si>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</si>
  <si>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</si>
  <si>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</si>
  <si>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</si>
  <si>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</si>
  <si>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</si>
  <si>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</si>
  <si>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</si>
  <si>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</si>
  <si>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</si>
  <si>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</si>
  <si>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</si>
  <si>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</si>
  <si>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</si>
  <si>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</si>
  <si>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</si>
  <si>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</si>
  <si>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</si>
  <si>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</si>
  <si>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</si>
  <si>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</si>
  <si>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</si>
  <si>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</si>
  <si>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</si>
  <si>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</si>
  <si>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</si>
  <si>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</si>
  <si>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</si>
  <si>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</si>
  <si>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</si>
  <si>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</si>
  <si>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</si>
  <si>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</si>
  <si>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</si>
  <si>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</si>
  <si>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</si>
  <si>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</si>
  <si>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</si>
  <si>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</si>
  <si>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</si>
  <si>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</si>
  <si>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</si>
  <si>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</si>
  <si>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</si>
  <si>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</si>
  <si>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</si>
  <si>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</si>
  <si>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</si>
  <si>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</si>
  <si>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</si>
  <si>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</si>
  <si>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</si>
  <si>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</si>
  <si>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</si>
  <si>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</si>
  <si>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</si>
  <si>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</si>
  <si>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</si>
  <si>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</si>
  <si>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</si>
  <si>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</si>
  <si>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</si>
  <si>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</si>
  <si>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</si>
  <si>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</si>
  <si>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</si>
  <si>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</si>
  <si>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</si>
  <si>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</si>
  <si>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</si>
  <si>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</si>
  <si>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</si>
  <si>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</si>
  <si>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</si>
  <si>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</si>
  <si>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</si>
  <si>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</si>
  <si>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</si>
  <si>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</si>
  <si>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</si>
  <si>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</si>
  <si>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</si>
  <si>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</si>
  <si>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</si>
  <si>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</si>
  <si>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</si>
  <si>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</si>
  <si>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</si>
  <si>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</si>
  <si>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</si>
  <si>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</si>
  <si>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</si>
  <si>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</si>
  <si>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</si>
  <si>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</si>
  <si>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</si>
  <si>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</si>
  <si>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</si>
  <si>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</si>
  <si>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</si>
  <si>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</si>
  <si>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</si>
  <si>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</si>
  <si>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</si>
  <si>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</si>
  <si>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</si>
  <si>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</si>
  <si>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</si>
  <si>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</si>
  <si>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</si>
  <si>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</si>
  <si>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</si>
  <si>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</si>
  <si>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</si>
  <si>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</si>
  <si>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</si>
  <si>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</si>
  <si>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</si>
  <si>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</si>
  <si>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</si>
  <si>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</si>
  <si>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</si>
  <si>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</si>
  <si>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</si>
  <si>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</si>
  <si>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</si>
  <si>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</si>
  <si>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</si>
  <si>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</si>
  <si>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</si>
  <si>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</si>
  <si>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</si>
  <si>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</si>
  <si>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</si>
  <si>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</si>
  <si>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</si>
  <si>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</si>
  <si>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</si>
  <si>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</si>
  <si>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</si>
  <si>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</si>
  <si>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</si>
  <si>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</si>
  <si>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</si>
  <si>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</si>
  <si>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</si>
  <si>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</si>
  <si>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</si>
  <si>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</si>
  <si>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</si>
  <si>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</si>
  <si>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</si>
  <si>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</si>
  <si>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</si>
  <si>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</si>
  <si>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</si>
  <si>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</si>
  <si>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</si>
  <si>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</si>
  <si>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</si>
  <si>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</si>
  <si>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</si>
  <si>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</si>
  <si>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</si>
  <si>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</si>
  <si>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</si>
  <si>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</si>
  <si>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</si>
  <si>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</si>
  <si>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</si>
  <si>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</si>
  <si>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</si>
  <si>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</si>
  <si>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</si>
  <si>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</si>
  <si>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</si>
  <si>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</si>
  <si>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</si>
  <si>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</si>
  <si>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</si>
  <si>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</si>
  <si>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</si>
  <si>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</si>
  <si>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</si>
  <si>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</si>
  <si>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</si>
  <si>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</si>
  <si>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</si>
  <si>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</si>
  <si>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</si>
  <si>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</si>
  <si>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</si>
  <si>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</si>
  <si>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</si>
  <si>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</si>
  <si>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</si>
  <si>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</si>
  <si>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</si>
  <si>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</si>
  <si>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</si>
  <si>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</si>
  <si>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</si>
  <si>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</si>
  <si>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</si>
  <si>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</si>
  <si>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</si>
  <si>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</si>
  <si>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</si>
  <si>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</si>
  <si>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</si>
  <si>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</si>
  <si>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</si>
  <si>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</si>
  <si>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</si>
  <si>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</si>
  <si>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</si>
  <si>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</si>
  <si>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</si>
  <si>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</si>
  <si>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</si>
  <si>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</si>
  <si>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</si>
  <si>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</si>
  <si>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</si>
  <si>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</si>
  <si>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</si>
  <si>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</si>
  <si>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</si>
  <si>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</si>
  <si>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</si>
  <si>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</si>
  <si>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</si>
  <si>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</si>
  <si>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</si>
  <si>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</si>
  <si>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</si>
  <si>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</si>
  <si>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</si>
  <si>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</si>
  <si>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</si>
  <si>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</si>
  <si>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</si>
  <si>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</si>
  <si>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</si>
  <si>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</si>
  <si>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</si>
  <si>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</si>
  <si>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</si>
  <si>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</si>
  <si>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</si>
  <si>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</si>
  <si>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</si>
  <si>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</si>
  <si>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</si>
  <si>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</si>
  <si>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</si>
  <si>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</si>
  <si>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</si>
  <si>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</si>
  <si>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</si>
  <si>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</si>
  <si>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</si>
  <si>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</si>
  <si>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</si>
  <si>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</si>
  <si>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</si>
  <si>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</si>
  <si>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</si>
  <si>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</si>
  <si>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</si>
  <si>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</si>
  <si>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</si>
  <si>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</si>
  <si>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</si>
  <si>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</si>
  <si>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</si>
  <si>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</si>
  <si>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</si>
  <si>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</si>
  <si>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</si>
  <si>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</si>
  <si>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</si>
  <si>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</si>
  <si>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</si>
  <si>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</si>
  <si>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</si>
  <si>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</si>
  <si>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</si>
  <si>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</si>
  <si>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</si>
  <si>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</si>
  <si>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</si>
  <si>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</si>
  <si>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</si>
  <si>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</si>
  <si>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</si>
  <si>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</si>
  <si>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</si>
  <si>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</si>
  <si>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</si>
  <si>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</si>
  <si>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</si>
  <si>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</si>
  <si>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</si>
  <si>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</si>
  <si>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</si>
  <si>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</si>
  <si>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</si>
  <si>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</si>
  <si>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</si>
  <si>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</si>
  <si>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</si>
  <si>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</si>
  <si>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</si>
  <si>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</si>
  <si>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</si>
  <si>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</si>
  <si>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</si>
  <si>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</si>
  <si>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</si>
  <si>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</si>
  <si>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</si>
  <si>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</si>
  <si>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</si>
  <si>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</si>
  <si>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</si>
  <si>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</si>
  <si>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</si>
  <si>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</si>
  <si>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</si>
  <si>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</si>
  <si>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</si>
  <si>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</si>
  <si>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</si>
  <si>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</si>
  <si>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</si>
  <si>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</si>
  <si>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</si>
  <si>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</si>
  <si>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</si>
  <si>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</si>
  <si>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</si>
  <si>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</si>
  <si>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</si>
  <si>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</si>
  <si>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</si>
  <si>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</si>
  <si>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</si>
  <si>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</si>
  <si>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</si>
  <si>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</si>
  <si>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</si>
  <si>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</si>
  <si>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</si>
  <si>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</si>
  <si>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</si>
  <si>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</si>
  <si>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</si>
  <si>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</si>
  <si>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</si>
  <si>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</si>
  <si>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</si>
  <si>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</si>
  <si>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</si>
  <si>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</si>
  <si>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</si>
  <si>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</si>
  <si>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</si>
  <si>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</si>
  <si>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</si>
  <si>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</si>
  <si>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</si>
  <si>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</si>
  <si>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</si>
  <si>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</si>
  <si>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</si>
  <si>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</si>
  <si>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</si>
  <si>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</si>
  <si>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</si>
  <si>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</si>
  <si>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</si>
  <si>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</si>
  <si>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</si>
  <si>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</si>
  <si>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</si>
  <si>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</si>
  <si>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</si>
  <si>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</si>
  <si>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</si>
  <si>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</si>
  <si>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</si>
  <si>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</si>
  <si>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</si>
  <si>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</si>
  <si>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</si>
  <si>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</si>
  <si>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</si>
  <si>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</si>
  <si>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</si>
  <si>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</si>
  <si>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</si>
  <si>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</si>
  <si>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</si>
  <si>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</si>
  <si>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</si>
  <si>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</si>
  <si>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</si>
  <si>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</si>
  <si>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</si>
  <si>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</si>
  <si>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</si>
  <si>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</si>
  <si>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</si>
  <si>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</si>
  <si>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</si>
  <si>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</si>
  <si>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</si>
  <si>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</si>
  <si>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</si>
  <si>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</si>
  <si>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</si>
  <si>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</si>
  <si>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</si>
  <si>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</si>
  <si>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</si>
  <si>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</si>
  <si>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</si>
  <si>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</si>
  <si>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</si>
  <si>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</si>
  <si>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</si>
  <si>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</si>
  <si>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</si>
  <si>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</si>
  <si>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</si>
  <si>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</si>
  <si>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</si>
  <si>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</si>
  <si>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</si>
  <si>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</si>
  <si>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</si>
  <si>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</si>
  <si>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</si>
  <si>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</si>
  <si>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</si>
  <si>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</si>
  <si>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</si>
  <si>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</si>
  <si>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</si>
  <si>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</si>
  <si>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</si>
  <si>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</si>
  <si>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</si>
  <si>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</si>
  <si>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</si>
  <si>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</si>
  <si>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</si>
  <si>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</si>
  <si>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</si>
  <si>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</si>
  <si>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</si>
  <si>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</si>
  <si>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</si>
  <si>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</si>
  <si>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</si>
  <si>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</si>
  <si>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</si>
  <si>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</si>
  <si>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</si>
  <si>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</si>
  <si>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</si>
  <si>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</si>
  <si>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</si>
  <si>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</si>
  <si>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</si>
  <si>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</si>
  <si>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</si>
  <si>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</si>
  <si>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</si>
  <si>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</si>
  <si>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</si>
  <si>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</si>
  <si>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</si>
  <si>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</si>
  <si>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</si>
  <si>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</si>
  <si>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</si>
  <si>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</si>
  <si>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</si>
  <si>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</si>
  <si>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</si>
  <si>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</si>
  <si>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</si>
  <si>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</si>
  <si>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</si>
  <si>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</si>
  <si>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</si>
  <si>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</si>
  <si>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</si>
  <si>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</si>
  <si>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</si>
  <si>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</si>
  <si>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</si>
  <si>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</si>
  <si>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</si>
  <si>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</si>
  <si>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</si>
  <si>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</si>
  <si>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</si>
  <si>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</si>
  <si>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</si>
  <si>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</si>
  <si>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</si>
  <si>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</si>
  <si>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</si>
  <si>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</si>
  <si>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</si>
  <si>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</si>
  <si>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</si>
  <si>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</si>
  <si>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</si>
  <si>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</si>
  <si>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</si>
  <si>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</si>
  <si>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</si>
  <si>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</si>
  <si>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</si>
  <si>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</si>
  <si>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</si>
  <si>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</si>
  <si>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</si>
  <si>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</si>
  <si>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</si>
  <si>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</si>
  <si>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</si>
  <si>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</si>
  <si>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</si>
  <si>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</si>
  <si>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</si>
  <si>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</si>
  <si>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</si>
  <si>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</si>
  <si>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</si>
  <si>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</si>
  <si>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</si>
  <si>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</si>
  <si>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</si>
  <si>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</si>
  <si>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</si>
  <si>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</si>
  <si>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</si>
  <si>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</si>
  <si>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</si>
  <si>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</si>
  <si>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</si>
  <si>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</si>
  <si>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</si>
  <si>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</si>
  <si>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</si>
  <si>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</si>
  <si>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</si>
  <si>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</si>
  <si>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</si>
  <si>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</si>
  <si>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</si>
  <si>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</si>
  <si>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</si>
  <si>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</si>
  <si>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</si>
  <si>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</si>
  <si>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</si>
  <si>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</si>
  <si>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</si>
  <si>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</si>
  <si>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</si>
  <si>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</si>
  <si>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</si>
  <si>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</si>
  <si>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</si>
  <si>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</si>
  <si>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</si>
  <si>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</si>
  <si>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</si>
  <si>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</si>
  <si>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</si>
  <si>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</si>
  <si>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</si>
  <si>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</si>
  <si>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</si>
  <si>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</si>
  <si>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</si>
  <si>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</si>
  <si>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</si>
  <si>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</si>
  <si>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</si>
  <si>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</si>
  <si>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</si>
  <si>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</si>
  <si>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</si>
  <si>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</si>
  <si>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</si>
  <si>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</si>
  <si>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</si>
  <si>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</si>
  <si>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</si>
  <si>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</si>
  <si>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</si>
  <si>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</si>
  <si>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</si>
  <si>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</si>
  <si>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</si>
  <si>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</si>
  <si>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</si>
  <si>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</si>
  <si>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</si>
  <si>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</si>
  <si>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</si>
  <si>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</si>
  <si>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</si>
  <si>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</si>
  <si>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</si>
  <si>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</si>
  <si>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</si>
  <si>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</si>
  <si>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</si>
  <si>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</si>
  <si>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</si>
  <si>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</si>
  <si>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</si>
  <si>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</si>
  <si>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</si>
  <si>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</si>
  <si>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</si>
  <si>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</si>
  <si>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</si>
  <si>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</si>
  <si>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</si>
  <si>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</si>
  <si>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</si>
  <si>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</si>
  <si>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</si>
  <si>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</si>
  <si>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</si>
  <si>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</si>
  <si>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</si>
  <si>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</si>
  <si>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</si>
  <si>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</si>
  <si>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</si>
  <si>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</si>
  <si>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</si>
  <si>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</si>
  <si>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</si>
  <si>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</si>
  <si>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</si>
  <si>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</si>
  <si>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</si>
  <si>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</si>
  <si>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</si>
  <si>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</si>
  <si>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</si>
  <si>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</si>
  <si>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</si>
  <si>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</si>
  <si>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</si>
  <si>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</si>
  <si>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</si>
  <si>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</si>
  <si>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</si>
  <si>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</si>
  <si>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</si>
  <si>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</si>
  <si>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</si>
  <si>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</si>
  <si>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</si>
  <si>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</si>
  <si>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</si>
  <si>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</si>
  <si>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</si>
  <si>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</si>
  <si>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</si>
  <si>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</si>
  <si>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</si>
  <si>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</si>
  <si>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</si>
  <si>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</si>
  <si>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</si>
  <si>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</si>
  <si>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</si>
  <si>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</si>
  <si>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</si>
  <si>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</si>
  <si>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</si>
  <si>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</si>
  <si>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</si>
  <si>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</si>
  <si>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</si>
  <si>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</si>
  <si>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</si>
  <si>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</si>
  <si>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</si>
  <si>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</si>
  <si>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</si>
  <si>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</si>
  <si>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</si>
  <si>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</si>
  <si>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</si>
  <si>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</si>
  <si>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</si>
  <si>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</si>
  <si>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</si>
  <si>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</si>
  <si>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</si>
  <si>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</si>
  <si>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</si>
  <si>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</si>
  <si>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</si>
  <si>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</si>
  <si>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</si>
  <si>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</si>
  <si>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</si>
  <si>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</si>
  <si>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</si>
  <si>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</si>
  <si>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</si>
  <si>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</si>
  <si>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</si>
  <si>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</si>
  <si>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</si>
  <si>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</si>
  <si>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</si>
  <si>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</si>
  <si>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</si>
  <si>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</si>
  <si>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</si>
  <si>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</si>
  <si>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</si>
  <si>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</si>
  <si>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</si>
  <si>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</si>
  <si>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</si>
  <si>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</si>
  <si>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</si>
  <si>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</si>
  <si>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</si>
  <si>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</si>
  <si>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</si>
  <si>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</si>
  <si>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</si>
  <si>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</si>
  <si>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</si>
  <si>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</si>
  <si>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</si>
  <si>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</si>
  <si>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</si>
  <si>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</si>
  <si>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</si>
  <si>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</si>
  <si>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</si>
  <si>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</si>
  <si>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</si>
  <si>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</si>
  <si>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</si>
  <si>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</si>
  <si>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</si>
  <si>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</si>
  <si>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</si>
  <si>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</si>
  <si>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</si>
  <si>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</si>
  <si>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</si>
  <si>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</si>
  <si>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</si>
  <si>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</si>
  <si>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</si>
  <si>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</si>
  <si>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</si>
  <si>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</si>
  <si>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</si>
  <si>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</si>
  <si>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</si>
  <si>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</si>
  <si>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</si>
  <si>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</si>
  <si>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</si>
  <si>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</si>
  <si>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</si>
  <si>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</si>
  <si>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</si>
  <si>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</si>
  <si>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</si>
  <si>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</si>
  <si>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</si>
  <si>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</si>
  <si>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</si>
  <si>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</si>
  <si>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</si>
  <si>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</si>
  <si>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</si>
  <si>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</si>
  <si>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</si>
  <si>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</si>
  <si>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</si>
  <si>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</si>
  <si>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</si>
  <si>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</si>
  <si>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</si>
  <si>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</si>
  <si>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</si>
  <si>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</si>
  <si>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</si>
  <si>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</si>
  <si>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</si>
  <si>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</si>
  <si>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</si>
  <si>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</si>
  <si>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</si>
  <si>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</si>
  <si>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</si>
  <si>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</si>
  <si>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</si>
  <si>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</si>
  <si>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</si>
  <si>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</si>
  <si>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</si>
  <si>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</si>
  <si>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</si>
  <si>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</si>
  <si>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</si>
  <si>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</si>
  <si>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</si>
  <si>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</si>
  <si>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</si>
  <si>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</si>
  <si>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</si>
  <si>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</si>
  <si>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</si>
  <si>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</si>
  <si>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</si>
  <si>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</si>
  <si>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</si>
  <si>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</si>
  <si>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</si>
  <si>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</si>
  <si>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</si>
  <si>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</si>
  <si>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</si>
  <si>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</si>
  <si>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</si>
  <si>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</si>
  <si>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</si>
  <si>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</si>
  <si>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</si>
  <si>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</si>
  <si>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</si>
  <si>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</si>
  <si>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</si>
  <si>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</si>
  <si>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</si>
  <si>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</si>
  <si>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</si>
  <si>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</si>
  <si>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</si>
  <si>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</si>
  <si>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</si>
  <si>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</si>
  <si>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</si>
  <si>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</si>
  <si>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</si>
  <si>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</si>
  <si>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</si>
  <si>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</si>
  <si>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</si>
  <si>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</si>
  <si>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</si>
  <si>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</si>
  <si>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</si>
  <si>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</si>
  <si>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</si>
  <si>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</si>
  <si>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</si>
  <si>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</si>
  <si>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</si>
  <si>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</si>
  <si>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</si>
  <si>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</si>
  <si>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</si>
  <si>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</si>
  <si>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</si>
  <si>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</si>
  <si>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</si>
  <si>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</si>
  <si>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</si>
  <si>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</si>
  <si>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</si>
  <si>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</si>
  <si>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</si>
  <si>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</si>
  <si>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</si>
  <si>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</si>
  <si>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</si>
  <si>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</si>
  <si>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</si>
  <si>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</si>
  <si>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</si>
  <si>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</si>
  <si>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</si>
  <si>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</si>
  <si>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</si>
  <si>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</si>
  <si>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</si>
  <si>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</si>
  <si>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</si>
  <si>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</si>
  <si>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</si>
  <si>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</si>
  <si>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</si>
  <si>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</si>
  <si>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</si>
  <si>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</si>
  <si>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</si>
  <si>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</si>
  <si>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</si>
  <si>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</si>
  <si>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</si>
  <si>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</si>
  <si>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</si>
  <si>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</si>
  <si>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</si>
  <si>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</si>
  <si>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</si>
  <si>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</si>
  <si>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</si>
  <si>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</si>
  <si>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</si>
  <si>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</si>
  <si>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</si>
  <si>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</si>
  <si>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</si>
  <si>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</si>
  <si>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</si>
  <si>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</si>
  <si>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</si>
  <si>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</si>
  <si>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</si>
  <si>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</si>
  <si>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</si>
  <si>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</si>
  <si>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</si>
  <si>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</si>
  <si>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</si>
  <si>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</si>
  <si>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</si>
  <si>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</si>
  <si>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</si>
  <si>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</si>
  <si>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</si>
  <si>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</si>
  <si>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</si>
  <si>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</si>
  <si>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</si>
  <si>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</si>
  <si>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</si>
  <si>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</si>
  <si>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</si>
  <si>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</si>
  <si>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</si>
  <si>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</si>
  <si>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</si>
  <si>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</si>
  <si>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</si>
  <si>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</si>
  <si>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</si>
  <si>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</si>
  <si>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</si>
  <si>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</si>
  <si>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</si>
  <si>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</si>
  <si>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</si>
  <si>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</si>
  <si>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</si>
  <si>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</si>
  <si>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</si>
  <si>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</si>
  <si>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</si>
  <si>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</si>
  <si>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</si>
  <si>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</si>
  <si>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</si>
  <si>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</si>
  <si>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</si>
  <si>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</si>
  <si>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</si>
  <si>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</si>
  <si>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</si>
  <si>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</si>
  <si>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</si>
  <si>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</si>
  <si>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</si>
  <si>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</si>
  <si>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</si>
  <si>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</si>
  <si>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</si>
  <si>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</si>
  <si>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</si>
  <si>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</si>
  <si>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</si>
  <si>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</si>
  <si>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</si>
  <si>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</si>
  <si>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</si>
  <si>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</si>
  <si>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</si>
  <si>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</si>
  <si>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</si>
  <si>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</si>
  <si>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</si>
  <si>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</si>
  <si>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</si>
  <si>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</si>
  <si>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</si>
  <si>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</si>
  <si>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</si>
  <si>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</si>
  <si>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</si>
  <si>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</si>
  <si>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</si>
  <si>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</si>
  <si>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</si>
  <si>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</si>
  <si>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</si>
  <si>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</si>
  <si>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</si>
  <si>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</si>
  <si>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</si>
  <si>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</si>
  <si>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</si>
  <si>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</si>
  <si>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</si>
  <si>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</si>
  <si>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</si>
  <si>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</si>
  <si>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</si>
  <si>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</si>
  <si>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</si>
  <si>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</si>
  <si>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</si>
  <si>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</si>
  <si>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</si>
  <si>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</si>
  <si>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</si>
  <si>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</si>
  <si>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</si>
  <si>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</si>
  <si>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</si>
  <si>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</si>
  <si>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</si>
  <si>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</si>
  <si>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</si>
  <si>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</si>
  <si>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</si>
  <si>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</si>
  <si>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</si>
  <si>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</si>
  <si>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</si>
  <si>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</si>
  <si>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</si>
  <si>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</si>
  <si>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</si>
  <si>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</si>
  <si>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</si>
  <si>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</si>
  <si>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</si>
  <si>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</si>
  <si>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</si>
  <si>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</si>
  <si>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</si>
  <si>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</si>
  <si>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</si>
  <si>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</si>
  <si>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</si>
  <si>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</si>
  <si>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</si>
  <si>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</si>
  <si>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</si>
  <si>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</si>
  <si>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</si>
  <si>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</si>
  <si>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</si>
  <si>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</si>
  <si>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</si>
  <si>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</si>
  <si>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</si>
  <si>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</si>
  <si>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</si>
  <si>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</si>
  <si>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</si>
  <si>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</si>
  <si>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</si>
  <si>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</si>
  <si>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</si>
  <si>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</si>
  <si>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</si>
  <si>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</si>
  <si>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</si>
  <si>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</si>
  <si>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</si>
  <si>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</si>
  <si>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</si>
  <si>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</si>
  <si>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</si>
  <si>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</si>
  <si>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</si>
  <si>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</si>
  <si>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</si>
  <si>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</si>
  <si>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</si>
  <si>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</si>
  <si>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</si>
  <si>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</si>
  <si>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</si>
  <si>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</si>
  <si>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</si>
  <si>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</si>
  <si>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</si>
  <si>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</si>
  <si>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</si>
  <si>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</si>
  <si>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</si>
  <si>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</si>
  <si>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</si>
  <si>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</si>
  <si>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</si>
  <si>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</si>
  <si>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</si>
  <si>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</si>
  <si>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</si>
  <si>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</si>
  <si>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</si>
  <si>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</si>
  <si>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</si>
  <si>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</si>
  <si>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</si>
  <si>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</si>
  <si>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</si>
  <si>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</si>
  <si>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</si>
  <si>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</si>
  <si>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</si>
  <si>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</si>
  <si>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</si>
  <si>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</si>
  <si>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</si>
  <si>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</si>
  <si>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</si>
  <si>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</si>
  <si>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</si>
  <si>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</si>
  <si>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</si>
  <si>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</si>
  <si>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</si>
  <si>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</si>
  <si>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</si>
  <si>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</si>
  <si>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</si>
  <si>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</si>
  <si>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</si>
  <si>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</si>
  <si>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</si>
  <si>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</si>
  <si>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</si>
  <si>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</si>
  <si>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</si>
  <si>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</si>
  <si>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</si>
  <si>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</si>
  <si>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</si>
  <si>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</si>
  <si>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</si>
  <si>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</si>
  <si>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</si>
  <si>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</si>
  <si>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</si>
  <si>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</si>
  <si>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</si>
  <si>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</si>
  <si>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</si>
  <si>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</si>
  <si>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</si>
  <si>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</si>
  <si>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</si>
  <si>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</si>
  <si>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</si>
  <si>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</si>
  <si>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</si>
  <si>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</si>
  <si>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</si>
  <si>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</si>
  <si>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</si>
  <si>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</si>
  <si>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</si>
  <si>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</si>
  <si>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</si>
  <si>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</si>
  <si>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</si>
  <si>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</si>
  <si>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</si>
  <si>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</si>
  <si>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</si>
  <si>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</si>
  <si>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</si>
  <si>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</si>
  <si>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</si>
  <si>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</si>
  <si>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</si>
  <si>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</si>
  <si>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</si>
  <si>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</si>
  <si>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</si>
  <si>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</si>
  <si>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</si>
  <si>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</si>
  <si>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</si>
  <si>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</si>
  <si>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</si>
  <si>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</si>
  <si>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</si>
  <si>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</si>
  <si>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</si>
  <si>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</si>
  <si>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</si>
  <si>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</si>
  <si>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</si>
  <si>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</si>
  <si>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</si>
  <si>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</si>
  <si>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</si>
  <si>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</si>
  <si>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</si>
  <si>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</si>
  <si>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</si>
  <si>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</si>
  <si>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</si>
  <si>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</si>
  <si>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</si>
  <si>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</si>
  <si>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</si>
  <si>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</si>
  <si>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</si>
  <si>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</si>
  <si>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</si>
  <si>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</si>
  <si>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</si>
  <si>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</si>
  <si>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</si>
  <si>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</si>
  <si>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</si>
  <si>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</si>
  <si>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</si>
  <si>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</si>
  <si>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</si>
  <si>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</si>
  <si>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</si>
  <si>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</si>
  <si>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</si>
  <si>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</si>
  <si>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</si>
  <si>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</si>
  <si>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</si>
  <si>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</si>
  <si>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</si>
  <si>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</si>
  <si>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</si>
  <si>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</si>
  <si>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</si>
  <si>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</si>
  <si>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</si>
  <si>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</si>
  <si>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</si>
  <si>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</si>
  <si>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</si>
  <si>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</si>
  <si>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</si>
  <si>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</si>
  <si>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</si>
  <si>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</si>
  <si>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</si>
  <si>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</si>
  <si>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</si>
  <si>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</si>
  <si>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</si>
  <si>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</si>
  <si>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</si>
  <si>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</si>
  <si>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</si>
  <si>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</si>
  <si>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</si>
  <si>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</si>
  <si>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</si>
  <si>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</si>
  <si>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</si>
  <si>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</si>
  <si>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</si>
  <si>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</si>
  <si>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</si>
  <si>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</si>
  <si>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</si>
  <si>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</si>
  <si>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</si>
  <si>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</si>
  <si>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</si>
  <si>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</si>
  <si>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</si>
  <si>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</si>
  <si>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</si>
  <si>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</si>
  <si>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</si>
  <si>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</si>
  <si>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</si>
  <si>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</si>
  <si>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</si>
  <si>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</si>
  <si>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</si>
  <si>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</si>
  <si>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</si>
  <si>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</si>
  <si>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</si>
  <si>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</si>
  <si>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</si>
  <si>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</si>
  <si>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</si>
  <si>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</si>
  <si>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</si>
  <si>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</si>
  <si>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</si>
  <si>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</si>
  <si>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</si>
  <si>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</si>
  <si>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</si>
  <si>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</si>
  <si>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</si>
  <si>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</si>
  <si>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</si>
  <si>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</si>
  <si>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</si>
  <si>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</si>
  <si>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</si>
  <si>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</si>
  <si>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</si>
  <si>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</si>
  <si>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</si>
  <si>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</si>
  <si>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</si>
  <si>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</si>
  <si>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</si>
  <si>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</si>
  <si>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</si>
  <si>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</si>
  <si>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</si>
  <si>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</si>
  <si>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</si>
  <si>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</si>
  <si>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</si>
  <si>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</si>
  <si>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</si>
  <si>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</si>
  <si>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</si>
  <si>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</si>
  <si>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</si>
  <si>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</si>
  <si>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</si>
  <si>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</si>
  <si>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</si>
  <si>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</si>
  <si>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</si>
  <si>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</si>
  <si>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</si>
  <si>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</si>
  <si>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</si>
  <si>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</si>
  <si>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</si>
  <si>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</si>
  <si>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</si>
  <si>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</si>
  <si>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</si>
  <si>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</si>
  <si>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</si>
  <si>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</si>
  <si>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</si>
  <si>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</si>
  <si>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</si>
  <si>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</si>
  <si>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</si>
  <si>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</si>
  <si>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</si>
  <si>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</si>
  <si>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</si>
  <si>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</si>
  <si>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</si>
  <si>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</si>
  <si>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</si>
  <si>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</si>
  <si>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</si>
  <si>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</si>
  <si>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</si>
  <si>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</si>
  <si>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</si>
  <si>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</si>
  <si>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</si>
  <si>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</si>
  <si>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</si>
  <si>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</si>
  <si>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</si>
  <si>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</si>
  <si>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</si>
  <si>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</si>
  <si>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</si>
  <si>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</si>
  <si>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</si>
  <si>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</si>
  <si>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</si>
  <si>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</si>
  <si>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</si>
  <si>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</si>
  <si>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</si>
  <si>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</si>
  <si>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</si>
  <si>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</si>
  <si>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</si>
  <si>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</si>
  <si>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</si>
  <si>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</si>
  <si>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</si>
  <si>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</si>
  <si>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</si>
  <si>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</si>
  <si>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</si>
  <si>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</si>
  <si>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</si>
  <si>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</si>
  <si>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</si>
  <si>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</si>
  <si>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</si>
  <si>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</si>
  <si>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</si>
  <si>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</si>
  <si>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</si>
  <si>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</si>
  <si>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</si>
  <si>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</si>
  <si>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</si>
  <si>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</si>
  <si>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</si>
  <si>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</si>
  <si>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</si>
  <si>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</si>
  <si>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</si>
  <si>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</si>
  <si>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</si>
  <si>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</si>
  <si>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</si>
  <si>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</si>
  <si>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</si>
  <si>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</si>
  <si>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</si>
  <si>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</si>
  <si>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</si>
  <si>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</si>
  <si>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</si>
  <si>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</si>
  <si>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</si>
  <si>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</si>
  <si>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</si>
  <si>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</si>
  <si>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</si>
  <si>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</si>
  <si>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</si>
  <si>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</si>
  <si>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</si>
  <si>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</si>
  <si>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</si>
  <si>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</si>
  <si>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</si>
  <si>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</si>
  <si>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</si>
  <si>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</si>
  <si>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</si>
  <si>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</si>
  <si>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</si>
  <si>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</si>
  <si>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</si>
  <si>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</si>
  <si>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</si>
  <si>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</si>
  <si>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</si>
  <si>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</si>
  <si>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</si>
  <si>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</si>
  <si>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</si>
  <si>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</si>
  <si>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</si>
  <si>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</si>
  <si>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</si>
  <si>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</si>
  <si>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</si>
  <si>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</si>
  <si>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</si>
  <si>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</si>
  <si>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</si>
  <si>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</si>
  <si>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</si>
  <si>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</si>
  <si>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</si>
  <si>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</si>
  <si>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</si>
  <si>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</si>
  <si>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</si>
  <si>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</si>
  <si>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</si>
  <si>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</si>
  <si>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</si>
  <si>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</si>
  <si>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</si>
  <si>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</si>
  <si>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</si>
  <si>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</si>
  <si>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</si>
  <si>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</si>
  <si>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</si>
  <si>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</si>
  <si>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</si>
  <si>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</si>
  <si>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</si>
  <si>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</si>
  <si>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</si>
  <si>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</si>
  <si>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</si>
  <si>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</si>
  <si>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</si>
  <si>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</si>
  <si>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</si>
  <si>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</si>
  <si>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</si>
  <si>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</si>
  <si>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</si>
  <si>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</si>
  <si>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</si>
  <si>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</si>
  <si>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</si>
  <si>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</si>
  <si>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</si>
  <si>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</si>
  <si>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</si>
  <si>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</si>
  <si>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</si>
  <si>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</si>
  <si>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</si>
  <si>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</si>
  <si>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</si>
  <si>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</si>
  <si>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</si>
  <si>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</si>
  <si>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</si>
  <si>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</si>
  <si>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</si>
  <si>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</si>
  <si>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</si>
  <si>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</si>
  <si>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</si>
  <si>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</si>
  <si>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</si>
  <si>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</si>
  <si>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</si>
  <si>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</si>
  <si>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</si>
  <si>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</si>
  <si>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</si>
  <si>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</si>
  <si>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</si>
  <si>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</si>
  <si>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</si>
  <si>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</si>
  <si>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</si>
  <si>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</si>
  <si>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</si>
  <si>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</si>
  <si>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</si>
  <si>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</si>
  <si>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</si>
  <si>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</si>
  <si>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</si>
  <si>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</si>
  <si>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</si>
  <si>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</si>
  <si>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</si>
  <si>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</si>
  <si>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</si>
  <si>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</si>
  <si>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</si>
  <si>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</si>
  <si>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</si>
  <si>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</si>
  <si>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</si>
  <si>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</si>
  <si>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</si>
  <si>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</si>
  <si>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</si>
  <si>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</si>
  <si>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</si>
  <si>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</si>
  <si>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</si>
  <si>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</si>
  <si>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</si>
  <si>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</si>
  <si>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</si>
  <si>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</si>
  <si>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</si>
  <si>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</si>
  <si>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</si>
  <si>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</si>
  <si>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</si>
  <si>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</si>
  <si>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</si>
  <si>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</si>
  <si>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</si>
  <si>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</si>
  <si>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</si>
  <si>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</si>
  <si>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</si>
  <si>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</si>
  <si>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</si>
  <si>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</si>
  <si>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</si>
  <si>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</si>
  <si>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</si>
  <si>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</si>
  <si>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</si>
  <si>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</si>
  <si>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</si>
  <si>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</si>
  <si>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</si>
  <si>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</si>
  <si>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</si>
  <si>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</si>
  <si>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</si>
  <si>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</si>
  <si>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</si>
  <si>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</si>
  <si>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</si>
  <si>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</si>
  <si>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</si>
  <si>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</si>
  <si>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</si>
  <si>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</si>
  <si>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</si>
  <si>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</si>
  <si>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</si>
  <si>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</si>
  <si>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</si>
  <si>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</si>
  <si>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</si>
  <si>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</si>
  <si>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</si>
  <si>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</si>
  <si>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</si>
  <si>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</si>
  <si>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</si>
  <si>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</si>
  <si>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</si>
  <si>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</si>
  <si>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</si>
  <si>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</si>
  <si>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</si>
  <si>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</si>
  <si>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</si>
  <si>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</si>
  <si>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</si>
  <si>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</si>
  <si>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</si>
  <si>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</si>
  <si>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</si>
  <si>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</si>
  <si>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</si>
  <si>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</si>
  <si>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</si>
  <si>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</si>
  <si>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</si>
  <si>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</si>
  <si>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</si>
  <si>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</si>
  <si>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</si>
  <si>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</si>
  <si>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</si>
  <si>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</si>
  <si>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</si>
  <si>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</si>
  <si>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</si>
  <si>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</si>
  <si>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</si>
  <si>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</si>
  <si>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</si>
  <si>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</si>
  <si>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</si>
  <si>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</si>
  <si>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</si>
  <si>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</si>
  <si>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</si>
  <si>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</si>
  <si>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</si>
  <si>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</si>
  <si>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</si>
  <si>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</si>
  <si>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</si>
  <si>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</si>
  <si>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</si>
  <si>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</si>
  <si>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</si>
  <si>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</si>
  <si>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</si>
  <si>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</si>
  <si>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</si>
  <si>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</si>
  <si>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</si>
  <si>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</si>
  <si>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</si>
  <si>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</si>
  <si>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</si>
  <si>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</si>
  <si>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</si>
  <si>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</si>
  <si>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</si>
  <si>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</si>
  <si>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</si>
  <si>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</si>
  <si>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</si>
  <si>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</si>
  <si>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</si>
  <si>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</si>
  <si>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</si>
  <si>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</si>
  <si>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</si>
  <si>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</si>
  <si>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</si>
  <si>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</si>
  <si>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</si>
  <si>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</si>
  <si>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</si>
  <si>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</si>
  <si>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</si>
  <si>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</si>
  <si>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</si>
  <si>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</si>
  <si>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</si>
  <si>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</si>
  <si>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</si>
  <si>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</si>
  <si>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</si>
  <si>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</si>
  <si>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</si>
  <si>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</si>
  <si>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</si>
  <si>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</si>
  <si>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</si>
  <si>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</si>
  <si>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</si>
  <si>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</si>
  <si>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</si>
  <si>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</si>
  <si>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</si>
  <si>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</si>
  <si>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</si>
  <si>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</si>
  <si>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</si>
  <si>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</si>
  <si>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</si>
  <si>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</si>
  <si>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</si>
  <si>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</si>
  <si>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</si>
  <si>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</si>
  <si>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</si>
  <si>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</si>
  <si>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</si>
  <si>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</si>
  <si>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</si>
  <si>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</si>
  <si>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</si>
  <si>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</si>
  <si>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</si>
  <si>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</si>
  <si>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</si>
  <si>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</si>
  <si>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</si>
  <si>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</si>
  <si>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</si>
  <si>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</si>
  <si>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</si>
  <si>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</si>
  <si>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</si>
  <si>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</si>
  <si>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</si>
  <si>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</si>
  <si>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</si>
  <si>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</si>
  <si>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</si>
  <si>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</si>
  <si>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</si>
  <si>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</si>
  <si>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</si>
  <si>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</si>
  <si>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</si>
  <si>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</si>
  <si>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</si>
  <si>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</si>
  <si>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</si>
  <si>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</si>
  <si>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</si>
  <si>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</si>
  <si>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</si>
  <si>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</si>
  <si>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</si>
  <si>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</si>
  <si>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</si>
  <si>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</si>
  <si>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</si>
  <si>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</si>
  <si>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</si>
  <si>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</si>
  <si>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</si>
  <si>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</si>
  <si>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</si>
  <si>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</si>
  <si>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</si>
  <si>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</si>
  <si>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</si>
  <si>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</si>
  <si>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</si>
  <si>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</si>
  <si>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</si>
  <si>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</si>
  <si>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</si>
  <si>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</si>
  <si>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</si>
  <si>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</si>
  <si>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</si>
  <si>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</si>
  <si>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</si>
  <si>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</si>
  <si>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</si>
  <si>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</si>
  <si>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</si>
  <si>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</si>
  <si>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</si>
  <si>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</si>
  <si>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</si>
  <si>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</si>
  <si>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</si>
  <si>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</si>
  <si>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</si>
  <si>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</si>
  <si>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</si>
  <si>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</si>
  <si>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</si>
  <si>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</si>
  <si>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</si>
  <si>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</si>
  <si>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</si>
  <si>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</si>
  <si>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</si>
  <si>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</si>
  <si>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</si>
  <si>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</si>
  <si>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</si>
  <si>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</si>
  <si>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</si>
  <si>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</si>
  <si>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</si>
  <si>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</si>
  <si>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</si>
  <si>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</si>
  <si>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</si>
  <si>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</si>
  <si>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</si>
  <si>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</si>
  <si>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</si>
  <si>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</si>
  <si>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</si>
  <si>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</si>
  <si>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</si>
  <si>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</si>
  <si>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</si>
  <si>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</si>
  <si>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</si>
  <si>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</si>
  <si>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</si>
  <si>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</si>
  <si>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</si>
  <si>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</si>
  <si>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</si>
  <si>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</si>
  <si>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</si>
  <si>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</si>
  <si>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</si>
  <si>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</si>
  <si>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</si>
  <si>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</si>
  <si>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</si>
  <si>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</si>
  <si>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</si>
  <si>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</si>
  <si>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</si>
  <si>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</si>
  <si>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</si>
  <si>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</si>
  <si>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</si>
  <si>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</si>
  <si>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</si>
  <si>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</si>
  <si>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</si>
  <si>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</si>
  <si>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</si>
  <si>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</si>
  <si>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</si>
  <si>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</si>
  <si>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</si>
  <si>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</si>
  <si>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</si>
  <si>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</si>
  <si>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</si>
  <si>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</si>
  <si>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</si>
  <si>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</si>
  <si>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</si>
  <si>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</si>
  <si>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</si>
  <si>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</si>
  <si>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</si>
  <si>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</si>
  <si>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</si>
  <si>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</si>
  <si>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</si>
  <si>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</si>
  <si>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</si>
  <si>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</si>
  <si>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</si>
  <si>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</si>
  <si>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</si>
  <si>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</si>
  <si>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</si>
  <si>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</si>
  <si>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</si>
  <si>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</si>
  <si>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</si>
  <si>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</si>
  <si>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</si>
  <si>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</si>
  <si>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</si>
  <si>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</si>
  <si>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</si>
  <si>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</si>
  <si>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</si>
  <si>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</si>
  <si>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</si>
  <si>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</si>
  <si>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</si>
  <si>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</si>
  <si>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</si>
  <si>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</si>
  <si>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</si>
  <si>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</si>
  <si>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</si>
  <si>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</si>
  <si>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</si>
  <si>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</si>
  <si>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</si>
  <si>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</si>
  <si>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</si>
  <si>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</si>
  <si>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</si>
  <si>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</si>
  <si>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</si>
  <si>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</si>
  <si>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</si>
  <si>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</si>
  <si>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</si>
  <si>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</si>
  <si>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</si>
  <si>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</si>
  <si>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</si>
  <si>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</si>
  <si>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</si>
  <si>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</si>
  <si>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</si>
  <si>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</si>
  <si>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</si>
  <si>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</si>
  <si>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</si>
  <si>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</si>
  <si>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</si>
  <si>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</si>
  <si>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</si>
  <si>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</si>
  <si>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</si>
  <si>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</si>
  <si>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</si>
  <si>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</si>
  <si>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</si>
  <si>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</si>
  <si>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</si>
  <si>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</si>
  <si>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</si>
  <si>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</si>
  <si>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</si>
  <si>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</si>
  <si>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</si>
  <si>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</si>
  <si>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</si>
  <si>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</si>
  <si>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</si>
  <si>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</si>
  <si>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</si>
  <si>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</si>
  <si>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</si>
  <si>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</si>
  <si>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</si>
  <si>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</si>
  <si>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</si>
  <si>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</si>
  <si>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</si>
  <si>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</si>
  <si>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</si>
  <si>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</si>
  <si>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</si>
  <si>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</si>
  <si>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</si>
  <si>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</si>
  <si>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</si>
  <si>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</si>
  <si>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</si>
  <si>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</si>
  <si>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</si>
  <si>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</si>
  <si>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</si>
  <si>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</si>
  <si>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</si>
  <si>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</si>
  <si>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</si>
  <si>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</si>
  <si>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</si>
  <si>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</si>
  <si>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</si>
  <si>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</si>
  <si>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</si>
  <si>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</si>
  <si>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</si>
  <si>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</si>
  <si>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</si>
  <si>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</si>
  <si>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</si>
  <si>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</si>
  <si>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</si>
  <si>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</si>
  <si>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</si>
  <si>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</si>
  <si>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</si>
  <si>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</si>
  <si>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</si>
  <si>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</si>
  <si>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</si>
  <si>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</si>
  <si>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</si>
  <si>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</si>
  <si>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</si>
  <si>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</si>
  <si>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</si>
  <si>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</si>
  <si>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</si>
  <si>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</si>
  <si>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</si>
  <si>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</si>
  <si>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</si>
  <si>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</si>
  <si>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</si>
  <si>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</si>
  <si>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</si>
  <si>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</si>
  <si>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</si>
  <si>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</si>
  <si>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</si>
  <si>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</si>
  <si>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</si>
  <si>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</si>
  <si>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</si>
  <si>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</si>
  <si>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</si>
  <si>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</si>
  <si>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</si>
  <si>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</si>
  <si>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</si>
  <si>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</si>
  <si>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</si>
  <si>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</si>
  <si>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</si>
  <si>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</si>
  <si>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</si>
  <si>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</si>
  <si>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</si>
  <si>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</si>
  <si>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</si>
  <si>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</si>
  <si>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</si>
  <si>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</si>
  <si>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</si>
  <si>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</si>
  <si>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</si>
  <si>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</si>
  <si>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</si>
  <si>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</si>
  <si>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</si>
  <si>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</si>
  <si>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</si>
  <si>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</si>
  <si>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</si>
  <si>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</si>
  <si>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</si>
  <si>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</si>
  <si>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</si>
  <si>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</si>
  <si>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</si>
  <si>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</si>
  <si>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</si>
  <si>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</si>
  <si>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</si>
  <si>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</si>
  <si>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</si>
  <si>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</si>
  <si>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</si>
  <si>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</si>
  <si>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</si>
  <si>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</si>
  <si>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</si>
  <si>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</si>
  <si>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</si>
  <si>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</si>
  <si>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</si>
  <si>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</si>
  <si>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</si>
  <si>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</si>
  <si>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</si>
  <si>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</si>
  <si>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</si>
  <si>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</si>
  <si>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</si>
  <si>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</si>
  <si>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</si>
  <si>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</si>
  <si>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</si>
  <si>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</si>
  <si>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</si>
  <si>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</si>
  <si>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</si>
  <si>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</si>
  <si>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</si>
  <si>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</si>
  <si>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</si>
  <si>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</si>
  <si>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</si>
  <si>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</si>
  <si>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</si>
  <si>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</si>
  <si>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</si>
  <si>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</si>
  <si>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</si>
  <si>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</si>
  <si>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</si>
  <si>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</si>
  <si>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</si>
  <si>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</si>
  <si>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</si>
  <si>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</si>
  <si>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</si>
  <si>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</si>
  <si>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</si>
  <si>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</si>
  <si>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</si>
  <si>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</si>
  <si>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</si>
  <si>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</si>
  <si>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</si>
  <si>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</si>
  <si>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</si>
  <si>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</si>
  <si>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</si>
  <si>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</si>
  <si>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</si>
  <si>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</si>
  <si>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</si>
  <si>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</si>
  <si>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</si>
  <si>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</si>
  <si>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</si>
  <si>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</si>
  <si>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</si>
  <si>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</si>
  <si>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</si>
  <si>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</si>
  <si>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</si>
  <si>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</si>
  <si>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</si>
  <si>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</si>
  <si>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</si>
  <si>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</si>
  <si>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</si>
  <si>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</si>
  <si>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</si>
  <si>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</si>
  <si>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</si>
  <si>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</si>
  <si>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</si>
  <si>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</si>
  <si>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</si>
  <si>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</si>
  <si>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</si>
  <si>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</si>
  <si>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</si>
  <si>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</si>
  <si>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</si>
  <si>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</si>
  <si>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</si>
  <si>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</si>
  <si>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</si>
  <si>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</si>
  <si>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</si>
  <si>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</si>
  <si>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</si>
  <si>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</si>
  <si>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</si>
  <si>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</si>
  <si>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</si>
  <si>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</si>
  <si>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</si>
  <si>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</si>
  <si>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</si>
  <si>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</si>
  <si>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</si>
  <si>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</si>
  <si>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</si>
  <si>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</si>
  <si>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</si>
  <si>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</si>
  <si>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</si>
  <si>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</si>
  <si>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</si>
  <si>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</si>
  <si>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</si>
  <si>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</si>
  <si>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</si>
  <si>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</si>
  <si>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</si>
  <si>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</si>
  <si>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</si>
  <si>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</si>
  <si>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</si>
  <si>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</si>
  <si>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</si>
  <si>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</si>
  <si>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</si>
  <si>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</si>
  <si>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</si>
  <si>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</si>
  <si>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</si>
  <si>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</si>
  <si>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</si>
  <si>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</si>
  <si>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</si>
  <si>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</si>
  <si>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</si>
  <si>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</si>
  <si>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</si>
  <si>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</si>
  <si>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</si>
  <si>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</si>
  <si>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</si>
  <si>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</si>
  <si>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</si>
  <si>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</si>
  <si>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</si>
  <si>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</si>
  <si>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</si>
  <si>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</si>
  <si>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</si>
  <si>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</si>
  <si>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</si>
  <si>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</si>
  <si>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</si>
  <si>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</si>
  <si>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</si>
  <si>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</si>
  <si>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</si>
  <si>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</si>
  <si>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</si>
  <si>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</si>
  <si>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</si>
  <si>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</si>
  <si>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</si>
  <si>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</si>
  <si>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</si>
  <si>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</si>
  <si>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</si>
  <si>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</si>
  <si>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</si>
  <si>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</si>
  <si>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</si>
  <si>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</si>
  <si>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</si>
  <si>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</si>
  <si>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</si>
  <si>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</si>
  <si>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</si>
  <si>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</si>
  <si>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</si>
  <si>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</si>
  <si>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</si>
  <si>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</si>
  <si>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</si>
  <si>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</si>
  <si>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</si>
  <si>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</si>
  <si>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</si>
  <si>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</si>
  <si>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</si>
  <si>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</si>
  <si>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</si>
  <si>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</si>
  <si>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</si>
  <si>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</si>
  <si>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</si>
  <si>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</si>
  <si>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</si>
  <si>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</si>
  <si>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</si>
  <si>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</si>
  <si>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</si>
  <si>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</si>
  <si>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</si>
  <si>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</si>
  <si>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</si>
  <si>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</si>
  <si>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</si>
  <si>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</si>
  <si>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</si>
  <si>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</si>
  <si>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</si>
  <si>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</si>
  <si>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</si>
  <si>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</si>
  <si>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</si>
  <si>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</si>
  <si>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</si>
  <si>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</si>
  <si>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</si>
  <si>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</si>
  <si>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</si>
  <si>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</si>
  <si>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</si>
  <si>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</si>
  <si>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</si>
  <si>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</si>
  <si>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</si>
  <si>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</si>
  <si>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</si>
  <si>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</si>
  <si>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</si>
  <si>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</si>
  <si>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</si>
  <si>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</si>
  <si>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</si>
  <si>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</si>
  <si>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</si>
  <si>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</si>
  <si>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</si>
  <si>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</si>
  <si>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</si>
  <si>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</si>
  <si>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</si>
  <si>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</si>
  <si>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</si>
  <si>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</si>
  <si>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</si>
  <si>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</si>
  <si>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</si>
  <si>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</si>
  <si>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</si>
  <si>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</si>
  <si>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</si>
  <si>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</si>
  <si>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</si>
  <si>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</si>
  <si>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</si>
  <si>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</si>
  <si>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</si>
  <si>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</si>
  <si>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</si>
  <si>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</si>
  <si>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</si>
  <si>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</si>
  <si>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</si>
  <si>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</si>
  <si>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</si>
  <si>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</si>
  <si>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</si>
  <si>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</si>
  <si>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</si>
  <si>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</si>
  <si>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</si>
  <si>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</si>
  <si>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</si>
  <si>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</si>
  <si>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</si>
  <si>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</si>
  <si>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</si>
  <si>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</si>
  <si>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</si>
  <si>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</si>
  <si>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</si>
  <si>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</si>
  <si>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</si>
  <si>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</si>
  <si>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</si>
  <si>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</si>
  <si>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</si>
  <si>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</si>
  <si>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</si>
  <si>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</si>
  <si>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</si>
  <si>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</si>
  <si>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</si>
  <si>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</si>
  <si>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</si>
  <si>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</si>
  <si>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</si>
  <si>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</si>
  <si>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</si>
  <si>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</si>
  <si>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</si>
  <si>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</si>
  <si>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</si>
  <si>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</si>
  <si>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</si>
  <si>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</si>
  <si>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</si>
  <si>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</si>
  <si>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</si>
  <si>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</si>
  <si>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</si>
  <si>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</si>
  <si>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</si>
  <si>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</si>
  <si>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</si>
  <si>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</si>
  <si>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</si>
  <si>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</si>
  <si>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</si>
  <si>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</si>
  <si>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</si>
  <si>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</si>
  <si>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</si>
  <si>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</si>
  <si>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</si>
  <si>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</si>
  <si>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</si>
  <si>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</si>
  <si>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</si>
  <si>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</si>
  <si>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</si>
  <si>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</si>
  <si>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</si>
  <si>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</si>
  <si>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</si>
  <si>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</si>
  <si>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</si>
  <si>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</si>
  <si>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</si>
  <si>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</si>
  <si>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</si>
  <si>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</si>
  <si>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</si>
  <si>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</si>
  <si>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</si>
  <si>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</si>
  <si>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</si>
  <si>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</si>
  <si>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</si>
  <si>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</si>
  <si>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</si>
  <si>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</si>
  <si>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</si>
  <si>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</si>
  <si>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</si>
  <si>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</si>
  <si>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</si>
  <si>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</si>
  <si>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</si>
  <si>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</si>
  <si>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</si>
  <si>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</si>
  <si>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</si>
  <si>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</si>
  <si>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</si>
  <si>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</si>
  <si>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</si>
  <si>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</si>
  <si>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</si>
  <si>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</si>
  <si>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</si>
  <si>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</si>
  <si>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</si>
  <si>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</si>
  <si>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</si>
  <si>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</si>
  <si>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</si>
  <si>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</si>
  <si>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</si>
  <si>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</si>
  <si>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</si>
  <si>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</si>
  <si>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</si>
  <si>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</si>
  <si>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</si>
  <si>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</si>
  <si>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</si>
  <si>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</si>
  <si>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</si>
  <si>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</si>
  <si>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</si>
  <si>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</si>
  <si>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</si>
  <si>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</si>
  <si>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</si>
  <si>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</si>
  <si>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</si>
  <si>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</si>
  <si>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</si>
  <si>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</si>
  <si>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</si>
  <si>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</si>
  <si>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</si>
  <si>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</si>
  <si>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</si>
  <si>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</si>
  <si>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</si>
  <si>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</si>
  <si>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</si>
  <si>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</si>
  <si>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</si>
  <si>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</si>
  <si>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</si>
  <si>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</si>
  <si>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</si>
  <si>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</si>
  <si>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</si>
  <si>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</si>
  <si>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</si>
  <si>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</si>
  <si>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</si>
  <si>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</si>
  <si>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</si>
  <si>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</si>
  <si>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</si>
  <si>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</si>
  <si>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</si>
  <si>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</si>
  <si>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</si>
  <si>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</si>
  <si>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</si>
  <si>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</si>
  <si>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</si>
  <si>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</si>
  <si>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</si>
  <si>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</si>
  <si>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</si>
  <si>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</si>
  <si>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</si>
  <si>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</si>
  <si>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</si>
  <si>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</si>
  <si>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</si>
  <si>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</si>
  <si>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</si>
  <si>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</si>
  <si>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</si>
  <si>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</si>
  <si>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</si>
  <si>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</si>
  <si>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</si>
  <si>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</si>
  <si>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</si>
  <si>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</si>
  <si>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</si>
  <si>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</si>
  <si>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</si>
  <si>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</si>
  <si>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</si>
  <si>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</si>
  <si>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</si>
  <si>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</si>
  <si>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</si>
  <si>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</si>
  <si>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</si>
  <si>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</si>
  <si>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</si>
  <si>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</si>
  <si>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</si>
  <si>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</si>
  <si>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</si>
  <si>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</si>
  <si>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</si>
  <si>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</si>
  <si>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</si>
  <si>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</si>
  <si>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</si>
  <si>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</si>
  <si>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</si>
  <si>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</si>
  <si>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</si>
  <si>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</si>
  <si>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</si>
  <si>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</si>
  <si>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</si>
  <si>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</si>
  <si>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</si>
  <si>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</si>
  <si>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</si>
  <si>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</si>
  <si>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</si>
  <si>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</si>
  <si>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</si>
  <si>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</si>
  <si>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</si>
  <si>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</si>
  <si>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</si>
  <si>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</si>
  <si>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</si>
  <si>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</si>
  <si>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</si>
  <si>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</si>
  <si>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</si>
  <si>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</si>
  <si>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</si>
  <si>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</si>
  <si>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</si>
  <si>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</si>
  <si>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</si>
  <si>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</si>
  <si>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</si>
  <si>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</si>
  <si>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</si>
  <si>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</si>
  <si>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</si>
  <si>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</si>
  <si>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</si>
  <si>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</si>
  <si>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</si>
  <si>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</si>
  <si>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</si>
  <si>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</si>
  <si>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</si>
  <si>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</si>
  <si>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</si>
  <si>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</si>
  <si>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</si>
  <si>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</si>
  <si>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</si>
  <si>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</si>
  <si>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</si>
  <si>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</si>
  <si>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</si>
  <si>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</si>
  <si>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</si>
  <si>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</si>
  <si>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</si>
  <si>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</si>
  <si>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</si>
  <si>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</si>
  <si>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</si>
  <si>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</si>
  <si>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</si>
  <si>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</si>
  <si>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</si>
  <si>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</si>
  <si>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</si>
  <si>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</si>
  <si>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</si>
  <si>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</si>
  <si>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</si>
  <si>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</si>
  <si>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</si>
  <si>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</si>
  <si>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</si>
  <si>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</si>
  <si>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</si>
  <si>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</si>
  <si>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</si>
  <si>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</si>
  <si>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</si>
  <si>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</si>
  <si>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</si>
  <si>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</si>
  <si>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</si>
  <si>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</si>
  <si>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</si>
  <si>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</si>
  <si>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</si>
  <si>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</si>
  <si>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</si>
  <si>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</si>
  <si>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</si>
  <si>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</si>
  <si>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</si>
  <si>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</si>
  <si>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</si>
  <si>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</si>
  <si>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</si>
  <si>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</si>
  <si>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</si>
  <si>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</si>
  <si>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</si>
  <si>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</si>
  <si>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</si>
  <si>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</si>
  <si>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</si>
  <si>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</si>
  <si>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</si>
  <si>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</si>
  <si>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</si>
  <si>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</si>
  <si>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</si>
  <si>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</si>
  <si>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</si>
  <si>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</si>
  <si>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</si>
  <si>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</si>
  <si>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</si>
  <si>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</si>
  <si>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</si>
  <si>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</si>
  <si>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</si>
  <si>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</si>
  <si>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</si>
  <si>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</si>
  <si>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</si>
  <si>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</si>
  <si>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</si>
  <si>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</si>
  <si>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</si>
  <si>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</si>
  <si>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</si>
  <si>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</si>
  <si>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</si>
  <si>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</si>
  <si>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</si>
  <si>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</si>
  <si>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</si>
  <si>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</si>
  <si>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</si>
  <si>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</si>
  <si>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</si>
  <si>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</si>
  <si>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</si>
  <si>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</si>
  <si>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</si>
  <si>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</si>
  <si>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</si>
  <si>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</si>
  <si>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</si>
  <si>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</si>
  <si>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</si>
  <si>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</si>
  <si>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</si>
  <si>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</si>
  <si>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</si>
  <si>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</si>
  <si>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</si>
  <si>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</si>
  <si>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</si>
  <si>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</si>
  <si>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</si>
  <si>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</si>
  <si>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</si>
  <si>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</si>
  <si>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</si>
  <si>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</si>
  <si>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</si>
  <si>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</si>
  <si>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</si>
  <si>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</si>
  <si>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</si>
  <si>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</si>
  <si>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</si>
  <si>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</si>
  <si>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</si>
  <si>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</si>
  <si>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</si>
  <si>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</si>
  <si>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</si>
  <si>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</si>
  <si>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</si>
  <si>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</si>
  <si>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</si>
  <si>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</si>
  <si>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</si>
  <si>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</si>
  <si>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</si>
  <si>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</si>
  <si>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</si>
  <si>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</si>
  <si>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</si>
  <si>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</si>
  <si>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</si>
  <si>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</si>
  <si>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</si>
  <si>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</si>
  <si>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</si>
  <si>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</si>
  <si>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</si>
  <si>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</si>
  <si>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</si>
  <si>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</si>
  <si>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</si>
  <si>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</si>
  <si>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</si>
  <si>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</si>
  <si>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</si>
  <si>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</si>
  <si>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</si>
  <si>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</si>
  <si>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</si>
  <si>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</si>
  <si>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</si>
  <si>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</si>
  <si>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</si>
  <si>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</si>
  <si>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</si>
  <si>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</si>
  <si>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</si>
  <si>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</si>
  <si>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</si>
  <si>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</si>
  <si>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</si>
  <si>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</si>
  <si>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</si>
  <si>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</si>
  <si>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</si>
  <si>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</si>
  <si>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</si>
  <si>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</si>
  <si>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</si>
  <si>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</si>
  <si>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</si>
  <si>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</si>
  <si>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</si>
  <si>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</si>
  <si>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</si>
  <si>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</si>
  <si>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</si>
  <si>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</si>
  <si>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</si>
  <si>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</si>
  <si>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</si>
  <si>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</si>
  <si>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</si>
  <si>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</si>
  <si>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</si>
  <si>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</si>
  <si>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</si>
  <si>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</si>
  <si>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</si>
  <si>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</si>
  <si>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</si>
  <si>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</si>
  <si>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</si>
  <si>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</si>
  <si>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</si>
  <si>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</si>
  <si>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</si>
  <si>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</si>
  <si>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</si>
  <si>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</si>
  <si>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</si>
  <si>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</si>
  <si>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</si>
  <si>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</si>
  <si>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</si>
  <si>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</si>
  <si>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</si>
  <si>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</si>
  <si>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</si>
  <si>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</si>
  <si>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</si>
  <si>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</si>
  <si>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</si>
  <si>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</si>
  <si>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</si>
  <si>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</si>
  <si>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</si>
  <si>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</si>
  <si>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</si>
  <si>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</si>
  <si>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</si>
  <si>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</si>
  <si>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</si>
  <si>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</si>
  <si>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</si>
  <si>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</si>
  <si>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</si>
  <si>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</si>
  <si>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</si>
  <si>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</si>
  <si>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</si>
  <si>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</si>
  <si>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</si>
  <si>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</si>
  <si>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</si>
  <si>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</si>
  <si>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</si>
  <si>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</si>
  <si>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</si>
  <si>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</si>
  <si>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</si>
  <si>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</si>
  <si>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</si>
  <si>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</si>
  <si>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</si>
  <si>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</si>
  <si>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</si>
  <si>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</si>
  <si>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</si>
  <si>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</si>
  <si>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</si>
  <si>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</si>
  <si>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</si>
  <si>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</si>
  <si>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</si>
  <si>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</si>
  <si>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</si>
  <si>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</si>
  <si>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</si>
  <si>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</si>
  <si>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</si>
  <si>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</si>
  <si>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</si>
  <si>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</si>
  <si>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</si>
  <si>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</si>
  <si>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</si>
  <si>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</si>
  <si>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</si>
  <si>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</si>
  <si>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</si>
  <si>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</si>
  <si>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</si>
  <si>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</si>
  <si>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</si>
  <si>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</si>
  <si>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</si>
  <si>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</si>
  <si>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</si>
  <si>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</si>
  <si>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</si>
  <si>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</si>
  <si>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</si>
  <si>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</si>
  <si>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</si>
  <si>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</si>
  <si>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</si>
  <si>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</si>
  <si>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</si>
  <si>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</si>
  <si>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</si>
  <si>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</si>
  <si>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</si>
  <si>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</si>
  <si>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</si>
  <si>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</si>
  <si>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</si>
  <si>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</si>
  <si>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</si>
  <si>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</si>
  <si>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</si>
  <si>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</si>
  <si>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</si>
  <si>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</si>
  <si>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</si>
  <si>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</si>
  <si>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</si>
  <si>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</si>
  <si>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</si>
  <si>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</si>
  <si>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</si>
  <si>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</si>
  <si>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</si>
  <si>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</si>
  <si>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</si>
  <si>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</si>
  <si>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</si>
  <si>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</si>
  <si>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</si>
  <si>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</si>
  <si>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</si>
  <si>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</si>
  <si>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</si>
  <si>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</si>
  <si>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</si>
  <si>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</si>
  <si>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</si>
  <si>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</si>
  <si>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</si>
  <si>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</si>
  <si>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</si>
  <si>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</si>
  <si>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</si>
  <si>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</si>
  <si>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</si>
  <si>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</si>
  <si>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</si>
  <si>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</si>
  <si>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</si>
  <si>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</si>
  <si>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</si>
  <si>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</si>
  <si>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</si>
  <si>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</si>
  <si>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</si>
  <si>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</si>
  <si>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</si>
  <si>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</si>
  <si>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</si>
  <si>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</si>
  <si>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</si>
  <si>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</si>
  <si>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</si>
  <si>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</si>
  <si>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</si>
  <si>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</si>
  <si>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</si>
  <si>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</si>
  <si>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</si>
  <si>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</si>
  <si>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</si>
  <si>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</si>
  <si>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</si>
  <si>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</si>
  <si>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</si>
  <si>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</si>
  <si>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</si>
  <si>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</si>
  <si>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</si>
  <si>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</si>
  <si>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</si>
  <si>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</si>
  <si>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</si>
  <si>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</si>
  <si>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</si>
  <si>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</si>
  <si>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</si>
  <si>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</si>
  <si>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</si>
  <si>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</si>
  <si>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</si>
  <si>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</si>
  <si>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</si>
  <si>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</si>
  <si>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</si>
  <si>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</si>
  <si>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</si>
  <si>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</si>
  <si>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</si>
  <si>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</si>
  <si>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</si>
  <si>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</si>
  <si>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</si>
  <si>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</si>
  <si>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</si>
  <si>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</si>
  <si>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</si>
  <si>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</si>
  <si>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</si>
  <si>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</si>
  <si>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</si>
  <si>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</si>
  <si>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</si>
  <si>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</si>
  <si>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</si>
  <si>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</si>
  <si>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</si>
  <si>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</si>
  <si>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</si>
  <si>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</si>
  <si>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</si>
  <si>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</si>
  <si>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</si>
  <si>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</si>
  <si>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</si>
  <si>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</si>
  <si>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</si>
  <si>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</si>
  <si>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</si>
  <si>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</si>
  <si>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</si>
  <si>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</si>
  <si>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</si>
  <si>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</si>
  <si>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</si>
  <si>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</si>
  <si>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</si>
  <si>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</si>
  <si>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</si>
  <si>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</si>
  <si>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</si>
  <si>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</si>
  <si>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</si>
  <si>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</si>
  <si>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</si>
  <si>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</si>
  <si>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</si>
  <si>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</si>
  <si>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</si>
  <si>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</si>
  <si>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</si>
  <si>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</si>
  <si>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</si>
  <si>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</si>
  <si>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</si>
  <si>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</si>
  <si>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</si>
  <si>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</si>
  <si>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</si>
  <si>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</si>
  <si>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</si>
  <si>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</si>
  <si>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</si>
  <si>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</si>
  <si>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</si>
  <si>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</si>
  <si>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</si>
  <si>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</si>
  <si>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</si>
  <si>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</si>
  <si>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</si>
  <si>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</si>
  <si>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</si>
  <si>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</si>
  <si>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</si>
  <si>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</si>
  <si>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</si>
  <si>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</si>
  <si>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</si>
  <si>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</si>
  <si>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</si>
  <si>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</si>
  <si>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</si>
  <si>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</si>
  <si>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</si>
  <si>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</si>
  <si>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</si>
  <si>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</si>
  <si>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</si>
  <si>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</si>
  <si>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</si>
  <si>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</si>
  <si>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</si>
  <si>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</si>
  <si>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</si>
  <si>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</si>
  <si>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</si>
  <si>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</si>
  <si>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</si>
  <si>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</si>
  <si>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</si>
  <si>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</si>
  <si>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</si>
  <si>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</si>
  <si>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</si>
  <si>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</si>
  <si>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</si>
  <si>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</si>
  <si>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</si>
  <si>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</si>
  <si>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</si>
  <si>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</si>
  <si>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</si>
  <si>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</si>
  <si>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</si>
  <si>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</si>
  <si>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</si>
  <si>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</si>
  <si>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</si>
  <si>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</si>
  <si>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</si>
  <si>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</si>
  <si>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</si>
  <si>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</si>
  <si>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</si>
  <si>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</si>
  <si>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</si>
  <si>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</si>
  <si>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</si>
  <si>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</si>
  <si>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</si>
  <si>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</si>
  <si>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</si>
  <si>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</si>
  <si>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</si>
  <si>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</si>
  <si>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</si>
  <si>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</si>
  <si>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</si>
  <si>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</si>
  <si>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</si>
  <si>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</si>
  <si>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</si>
  <si>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</si>
  <si>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</si>
  <si>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</si>
  <si>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</si>
  <si>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</si>
  <si>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</si>
  <si>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</si>
  <si>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</si>
  <si>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</si>
  <si>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</si>
  <si>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</si>
  <si>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</si>
  <si>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</si>
  <si>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</si>
  <si>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</si>
  <si>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</si>
  <si>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</si>
  <si>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</si>
  <si>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</si>
  <si>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</si>
  <si>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</si>
  <si>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</si>
  <si>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</si>
  <si>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</si>
  <si>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</si>
  <si>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</si>
  <si>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</si>
  <si>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</si>
  <si>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</si>
  <si>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</si>
  <si>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</si>
  <si>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</si>
  <si>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</si>
  <si>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</si>
  <si>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</si>
  <si>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</si>
  <si>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</si>
  <si>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</si>
  <si>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</si>
  <si>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</si>
  <si>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</si>
  <si>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</si>
  <si>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</si>
  <si>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</si>
  <si>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</si>
  <si>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</si>
  <si>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</si>
  <si>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</si>
  <si>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</si>
  <si>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</si>
  <si>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</si>
  <si>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</si>
  <si>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</si>
  <si>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</si>
  <si>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</si>
  <si>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</si>
  <si>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</si>
  <si>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</si>
  <si>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</si>
  <si>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</si>
  <si>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</si>
  <si>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</si>
  <si>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</si>
  <si>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</si>
  <si>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</si>
  <si>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</si>
  <si>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</si>
  <si>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</si>
  <si>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</si>
  <si>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</si>
  <si>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</si>
  <si>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</si>
  <si>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</si>
  <si>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</si>
  <si>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</si>
  <si>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</si>
  <si>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</si>
  <si>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</si>
  <si>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</si>
  <si>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</si>
  <si>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</si>
  <si>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</si>
  <si>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</si>
  <si>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</si>
  <si>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</si>
  <si>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</si>
  <si>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</si>
  <si>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</si>
  <si>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</si>
  <si>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</si>
  <si>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</si>
  <si>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</si>
  <si>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</si>
  <si>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</si>
  <si>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</si>
  <si>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</si>
  <si>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</si>
  <si>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</si>
  <si>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</si>
  <si>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</si>
  <si>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</si>
  <si>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</si>
  <si>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</si>
  <si>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</si>
  <si>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</si>
  <si>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</si>
  <si>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</si>
  <si>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</si>
  <si>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</si>
  <si>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</si>
  <si>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</si>
  <si>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</si>
  <si>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</si>
  <si>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</si>
  <si>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</si>
  <si>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</si>
  <si>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</si>
  <si>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</si>
  <si>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</si>
  <si>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</si>
  <si>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</si>
  <si>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</si>
  <si>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</si>
  <si>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</si>
  <si>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</si>
  <si>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</si>
  <si>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</si>
  <si>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</si>
  <si>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</si>
  <si>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</si>
  <si>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</si>
  <si>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</si>
  <si>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</si>
  <si>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</si>
  <si>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</si>
  <si>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</si>
  <si>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</si>
  <si>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</si>
  <si>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</si>
  <si>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</si>
  <si>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</si>
  <si>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</si>
  <si>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</si>
  <si>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</si>
  <si>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</si>
  <si>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</si>
  <si>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</si>
  <si>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</si>
  <si>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</si>
  <si>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</si>
  <si>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</si>
  <si>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</si>
  <si>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</si>
  <si>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</si>
  <si>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</si>
  <si>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</si>
  <si>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</si>
  <si>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</si>
  <si>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</si>
  <si>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</si>
  <si>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</si>
  <si>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</si>
  <si>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</si>
  <si>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</si>
  <si>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</si>
  <si>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</si>
  <si>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</si>
  <si>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</si>
  <si>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</si>
  <si>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</si>
  <si>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</si>
  <si>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</si>
  <si>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</si>
  <si>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</si>
  <si>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</si>
  <si>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</si>
  <si>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</si>
  <si>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</si>
  <si>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</si>
  <si>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</si>
  <si>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</si>
  <si>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</si>
  <si>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</si>
  <si>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</si>
  <si>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</si>
  <si>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</si>
  <si>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</si>
  <si>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</si>
  <si>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</si>
  <si>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</si>
  <si>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</si>
  <si>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</si>
  <si>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</si>
  <si>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</si>
  <si>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</si>
  <si>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</si>
  <si>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</si>
  <si>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</si>
  <si>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</si>
  <si>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</si>
  <si>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</si>
  <si>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</si>
  <si>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</si>
  <si>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</si>
  <si>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</si>
  <si>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</si>
  <si>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</si>
  <si>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</si>
  <si>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</si>
  <si>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</si>
  <si>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</si>
  <si>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</si>
  <si>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</si>
  <si>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</si>
  <si>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</si>
  <si>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</si>
  <si>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</si>
  <si>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</si>
  <si>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</si>
  <si>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</si>
  <si>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</si>
  <si>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</si>
  <si>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</si>
  <si>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</si>
  <si>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</si>
  <si>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</si>
  <si>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</si>
  <si>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</si>
  <si>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</si>
  <si>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</si>
  <si>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</si>
  <si>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</si>
  <si>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</si>
  <si>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</si>
  <si>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</si>
  <si>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</si>
  <si>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</si>
  <si>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</si>
  <si>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</si>
  <si>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</si>
  <si>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</si>
  <si>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</si>
  <si>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</si>
  <si>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</si>
  <si>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</si>
  <si>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</si>
  <si>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</si>
  <si>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</si>
  <si>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</si>
  <si>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</si>
  <si>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</si>
  <si>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</si>
  <si>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</si>
  <si>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</si>
  <si>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</si>
  <si>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</si>
  <si>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</si>
  <si>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</si>
  <si>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</si>
  <si>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</si>
  <si>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</si>
  <si>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</si>
  <si>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</si>
  <si>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</si>
  <si>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</si>
  <si>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</si>
  <si>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</si>
  <si>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</si>
  <si>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</si>
  <si>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</si>
  <si>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</si>
  <si>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</si>
  <si>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</si>
  <si>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</si>
  <si>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</si>
  <si>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</si>
  <si>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</si>
  <si>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</si>
  <si>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</si>
  <si>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</si>
  <si>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</si>
  <si>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</si>
  <si>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</si>
  <si>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</si>
  <si>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</si>
  <si>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</si>
  <si>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</si>
  <si>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</si>
  <si>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</si>
  <si>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</si>
  <si>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</si>
  <si>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</si>
  <si>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</si>
  <si>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</si>
  <si>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</si>
  <si>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</si>
  <si>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</si>
  <si>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</si>
  <si>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</si>
  <si>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</si>
  <si>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</si>
  <si>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</si>
  <si>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</si>
  <si>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</si>
  <si>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</si>
  <si>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</si>
  <si>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</si>
  <si>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</si>
  <si>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</si>
  <si>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</si>
  <si>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</si>
  <si>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</si>
  <si>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</si>
  <si>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</si>
  <si>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</si>
  <si>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</si>
  <si>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</si>
  <si>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</si>
  <si>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</si>
  <si>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</si>
  <si>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</si>
  <si>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</si>
  <si>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</si>
  <si>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</si>
  <si>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</si>
  <si>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</si>
  <si>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</si>
  <si>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</si>
  <si>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</si>
  <si>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</si>
  <si>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</si>
  <si>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</si>
  <si>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</si>
  <si>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</si>
  <si>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</si>
  <si>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</si>
  <si>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</si>
  <si>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</si>
  <si>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</si>
  <si>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</si>
  <si>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</si>
  <si>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</si>
  <si>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</si>
  <si>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</si>
  <si>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</si>
  <si>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</si>
  <si>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</si>
  <si>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</si>
  <si>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</si>
  <si>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</si>
  <si>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</si>
  <si>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</si>
  <si>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</si>
  <si>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</si>
  <si>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</si>
  <si>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</si>
  <si>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</si>
  <si>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</si>
  <si>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</si>
  <si>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</si>
  <si>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</si>
  <si>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</si>
  <si>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</si>
  <si>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</si>
  <si>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</si>
  <si>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</si>
  <si>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</si>
  <si>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</si>
  <si>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</si>
  <si>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</si>
  <si>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</si>
  <si>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</si>
  <si>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</si>
  <si>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</si>
  <si>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</si>
  <si>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</si>
  <si>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</si>
  <si>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</si>
  <si>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</si>
  <si>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</si>
  <si>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</si>
  <si>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</si>
  <si>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</si>
  <si>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</si>
  <si>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</si>
  <si>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</si>
  <si>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</si>
  <si>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</si>
  <si>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</si>
  <si>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</si>
  <si>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</si>
  <si>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</si>
  <si>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</si>
  <si>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</si>
  <si>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</si>
  <si>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</si>
  <si>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</si>
  <si>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</si>
  <si>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</si>
  <si>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</si>
  <si>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</si>
  <si>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</si>
  <si>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</si>
  <si>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</si>
  <si>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</si>
  <si>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</si>
  <si>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</si>
  <si>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</si>
  <si>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</si>
  <si>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</si>
  <si>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</si>
  <si>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</si>
  <si>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</si>
  <si>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</si>
  <si>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</si>
  <si>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</si>
  <si>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</si>
  <si>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</si>
  <si>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</si>
  <si>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</si>
  <si>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</si>
  <si>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</si>
  <si>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</si>
  <si>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</si>
  <si>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</si>
  <si>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</si>
  <si>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</si>
  <si>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</si>
  <si>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</si>
  <si>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</si>
  <si>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</si>
  <si>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</si>
  <si>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</si>
  <si>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</si>
  <si>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</si>
  <si>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</si>
  <si>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</si>
  <si>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</si>
  <si>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</si>
  <si>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</si>
  <si>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</si>
  <si>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</si>
  <si>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</si>
  <si>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</si>
  <si>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</si>
  <si>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</si>
  <si>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</si>
  <si>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</si>
  <si>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</si>
  <si>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</si>
  <si>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</si>
  <si>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</si>
  <si>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</si>
  <si>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</si>
  <si>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</si>
  <si>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</si>
  <si>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</si>
  <si>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</si>
  <si>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</si>
  <si>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</si>
  <si>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</si>
  <si>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</si>
  <si>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</si>
  <si>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</si>
  <si>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</si>
  <si>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</si>
  <si>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</si>
  <si>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</si>
  <si>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</si>
  <si>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</si>
  <si>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</si>
  <si>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</si>
  <si>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</si>
  <si>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</si>
  <si>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</si>
  <si>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</si>
  <si>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</si>
  <si>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</si>
  <si>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</si>
  <si>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</si>
  <si>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</si>
  <si>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</si>
  <si>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</si>
  <si>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</si>
  <si>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</si>
  <si>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</si>
  <si>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</si>
  <si>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</si>
  <si>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</si>
  <si>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</si>
  <si>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</si>
  <si>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</si>
  <si>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</si>
  <si>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</si>
  <si>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</si>
  <si>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</si>
  <si>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</si>
  <si>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</si>
  <si>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</si>
  <si>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</si>
  <si>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</si>
  <si>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</si>
  <si>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</si>
  <si>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</si>
  <si>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</si>
  <si>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</si>
  <si>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</si>
  <si>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</si>
  <si>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</si>
  <si>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</si>
  <si>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</si>
  <si>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</si>
  <si>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</si>
  <si>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</si>
  <si>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</si>
  <si>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</si>
  <si>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</si>
  <si>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</si>
  <si>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</si>
  <si>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</si>
  <si>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</si>
  <si>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</si>
  <si>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</si>
  <si>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</si>
  <si>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</si>
  <si>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</si>
  <si>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</si>
  <si>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</si>
  <si>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</si>
  <si>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</si>
  <si>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</si>
  <si>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</si>
  <si>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</si>
  <si>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</si>
  <si>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</si>
  <si>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</si>
  <si>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</si>
  <si>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</si>
  <si>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</si>
  <si>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</si>
  <si>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</si>
  <si>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</si>
  <si>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</si>
  <si>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</si>
  <si>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</si>
  <si>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</si>
  <si>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</si>
  <si>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</si>
  <si>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</si>
  <si>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</si>
  <si>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</si>
  <si>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</si>
  <si>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</si>
  <si>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</si>
  <si>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</si>
  <si>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</si>
  <si>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</si>
  <si>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</si>
  <si>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</si>
  <si>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</si>
  <si>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</si>
  <si>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</si>
  <si>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</si>
  <si>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</si>
  <si>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</si>
  <si>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</si>
  <si>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</si>
  <si>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</si>
  <si>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</si>
  <si>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</si>
  <si>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</si>
  <si>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</si>
  <si>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</si>
  <si>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</si>
  <si>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</si>
  <si>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</si>
  <si>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</si>
  <si>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</si>
  <si>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</si>
  <si>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</si>
  <si>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</si>
  <si>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</si>
  <si>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</si>
  <si>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</si>
  <si>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</si>
  <si>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</si>
  <si>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</si>
  <si>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</si>
  <si>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</si>
  <si>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</si>
  <si>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</si>
  <si>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</si>
  <si>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</si>
  <si>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</si>
  <si>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</si>
  <si>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</si>
  <si>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</si>
  <si>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</si>
  <si>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</si>
  <si>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</si>
  <si>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</si>
  <si>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</si>
  <si>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</si>
  <si>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</si>
  <si>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</si>
  <si>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</si>
  <si>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</si>
  <si>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</si>
  <si>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</si>
  <si>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</si>
  <si>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</si>
  <si>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</si>
  <si>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</si>
  <si>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</si>
  <si>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</si>
  <si>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</si>
  <si>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</si>
  <si>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</si>
  <si>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</si>
  <si>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</si>
  <si>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</si>
  <si>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</si>
  <si>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</si>
  <si>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</si>
  <si>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</si>
  <si>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</si>
  <si>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</si>
  <si>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</si>
  <si>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</si>
  <si>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</si>
  <si>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</si>
  <si>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</si>
  <si>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</si>
  <si>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</si>
  <si>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</si>
  <si>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</si>
  <si>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</si>
  <si>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</si>
  <si>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</si>
  <si>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</si>
  <si>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</si>
  <si>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</si>
  <si>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</si>
  <si>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</si>
  <si>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</si>
  <si>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</si>
  <si>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</si>
  <si>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</si>
  <si>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</si>
  <si>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</si>
  <si>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</si>
  <si>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</si>
  <si>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</si>
  <si>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</si>
  <si>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</si>
  <si>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</si>
  <si>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</si>
  <si>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</si>
  <si>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</si>
  <si>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</si>
  <si>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</si>
  <si>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</si>
  <si>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</si>
  <si>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</si>
  <si>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</si>
  <si>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</si>
  <si>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</si>
  <si>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</si>
  <si>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</si>
  <si>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</si>
  <si>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</si>
  <si>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</si>
  <si>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</si>
  <si>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</si>
  <si>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</si>
  <si>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</si>
  <si>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</si>
  <si>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</si>
  <si>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</si>
  <si>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</si>
  <si>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</si>
  <si>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</si>
  <si>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</si>
  <si>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</si>
  <si>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</si>
  <si>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</si>
  <si>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</si>
  <si>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</si>
  <si>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</si>
  <si>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</si>
  <si>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</si>
  <si>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</si>
  <si>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</si>
  <si>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</si>
  <si>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</si>
  <si>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</si>
  <si>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</si>
  <si>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</si>
  <si>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</si>
  <si>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</si>
  <si>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</si>
  <si>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</si>
  <si>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</si>
  <si>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</si>
  <si>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</si>
  <si>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</si>
  <si>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</si>
  <si>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</si>
  <si>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</si>
  <si>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</si>
  <si>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</si>
  <si>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</si>
  <si>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</si>
  <si>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</si>
  <si>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</si>
  <si>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</si>
  <si>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</si>
  <si>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</si>
  <si>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</si>
  <si>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</si>
  <si>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</si>
  <si>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</si>
  <si>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</si>
  <si>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</si>
  <si>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</si>
  <si>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</si>
  <si>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</si>
  <si>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</si>
  <si>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</si>
  <si>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</si>
  <si>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</si>
  <si>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</si>
  <si>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</si>
  <si>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</si>
  <si>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</si>
  <si>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</si>
  <si>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</si>
  <si>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</si>
  <si>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</si>
  <si>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</si>
  <si>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</si>
  <si>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</si>
  <si>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</si>
  <si>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</si>
  <si>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</si>
  <si>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</si>
  <si>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</si>
  <si>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</si>
  <si>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</si>
  <si>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</si>
  <si>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</si>
  <si>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</si>
  <si>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</si>
  <si>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</si>
  <si>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</si>
  <si>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</si>
  <si>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</si>
  <si>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</si>
  <si>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</si>
  <si>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</si>
  <si>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</si>
  <si>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</si>
  <si>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</si>
  <si>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</si>
  <si>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</si>
  <si>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</si>
  <si>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</si>
  <si>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</si>
  <si>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</si>
  <si>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</si>
  <si>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</si>
  <si>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</si>
  <si>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</si>
  <si>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</si>
  <si>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</si>
  <si>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</si>
  <si>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</si>
  <si>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</si>
  <si>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</si>
  <si>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</si>
  <si>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</si>
  <si>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</si>
  <si>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</si>
  <si>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</si>
  <si>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</si>
  <si>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</si>
  <si>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</si>
  <si>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</si>
  <si>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</si>
  <si>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</si>
  <si>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</si>
  <si>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</si>
  <si>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</si>
  <si>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</si>
  <si>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</si>
  <si>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</si>
  <si>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</si>
  <si>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</si>
  <si>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</si>
  <si>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</si>
  <si>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</si>
  <si>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</si>
  <si>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</si>
  <si>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</si>
  <si>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</si>
  <si>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</si>
  <si>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</si>
  <si>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</si>
  <si>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</si>
  <si>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</si>
  <si>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</si>
  <si>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</si>
  <si>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</si>
  <si>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</si>
  <si>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</si>
  <si>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</si>
  <si>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</si>
  <si>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</si>
  <si>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</si>
  <si>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</si>
  <si>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</si>
  <si>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</si>
  <si>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</si>
  <si>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</si>
  <si>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</si>
  <si>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</si>
  <si>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</si>
  <si>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</si>
  <si>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</si>
  <si>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</si>
  <si>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</si>
  <si>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</si>
  <si>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</si>
  <si>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</si>
  <si>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</si>
  <si>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</si>
  <si>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</si>
  <si>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</si>
  <si>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</si>
  <si>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</si>
  <si>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</si>
  <si>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</si>
  <si>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</si>
  <si>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</si>
  <si>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</si>
  <si>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</si>
  <si>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</si>
  <si>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</si>
  <si>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</si>
  <si>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</si>
  <si>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</si>
  <si>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</si>
  <si>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</si>
  <si>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</si>
  <si>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</si>
  <si>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</si>
  <si>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</si>
  <si>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</si>
  <si>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</si>
  <si>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</si>
  <si>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</si>
  <si>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</si>
  <si>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</si>
  <si>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</si>
  <si>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</si>
  <si>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</si>
  <si>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</si>
  <si>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</si>
  <si>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</si>
  <si>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</si>
  <si>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</si>
  <si>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</si>
  <si>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</si>
  <si>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</si>
  <si>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</si>
  <si>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</si>
  <si>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</si>
  <si>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</si>
  <si>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</si>
  <si>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</si>
  <si>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</si>
  <si>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</si>
  <si>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</si>
  <si>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</si>
  <si>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</si>
  <si>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</si>
  <si>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</si>
  <si>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</si>
  <si>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</si>
  <si>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</si>
  <si>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</si>
  <si>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</si>
  <si>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</si>
  <si>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</si>
  <si>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</si>
  <si>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</si>
  <si>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</si>
  <si>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</si>
  <si>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</si>
  <si>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</si>
  <si>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</si>
  <si>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</si>
  <si>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</si>
  <si>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</si>
  <si>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</si>
  <si>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</si>
  <si>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</si>
  <si>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</si>
  <si>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</si>
  <si>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</si>
  <si>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</si>
  <si>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</si>
  <si>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</si>
  <si>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</si>
  <si>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</si>
  <si>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</si>
  <si>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</si>
  <si>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</si>
  <si>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</si>
  <si>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</si>
  <si>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</si>
  <si>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</si>
  <si>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</si>
  <si>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</si>
  <si>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</si>
  <si>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</si>
  <si>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</si>
  <si>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</si>
  <si>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</si>
  <si>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</si>
  <si>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</si>
  <si>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</si>
  <si>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</si>
  <si>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</si>
  <si>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</si>
  <si>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</si>
  <si>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</si>
  <si>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</si>
  <si>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</si>
  <si>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</si>
  <si>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</si>
  <si>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</si>
  <si>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</si>
  <si>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</si>
  <si>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</si>
  <si>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</si>
  <si>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</si>
  <si>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</si>
  <si>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</si>
  <si>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</si>
  <si>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</si>
  <si>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</si>
  <si>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</si>
  <si>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</si>
  <si>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</si>
  <si>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</si>
  <si>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</si>
  <si>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</si>
  <si>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</si>
  <si>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</si>
  <si>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</si>
  <si>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</si>
  <si>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</si>
  <si>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</si>
  <si>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</si>
  <si>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</si>
  <si>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</si>
  <si>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</si>
  <si>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</si>
  <si>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</si>
  <si>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</si>
  <si>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</si>
  <si>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</si>
  <si>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</si>
  <si>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</si>
  <si>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</si>
  <si>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</si>
  <si>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</si>
  <si>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</si>
  <si>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</si>
  <si>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</si>
  <si>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</si>
  <si>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</si>
  <si>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</si>
  <si>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</si>
  <si>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</si>
  <si>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</si>
  <si>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</si>
  <si>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</si>
  <si>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</si>
  <si>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</si>
  <si>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</si>
  <si>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</si>
  <si>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</si>
  <si>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</si>
  <si>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</si>
  <si>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</si>
  <si>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</si>
  <si>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</si>
  <si>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</si>
  <si>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</si>
  <si>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</si>
  <si>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</si>
  <si>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</si>
  <si>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</si>
  <si>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</si>
  <si>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</si>
  <si>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</si>
  <si>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</si>
  <si>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</si>
  <si>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</si>
  <si>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</si>
  <si>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</si>
  <si>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</si>
  <si>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</si>
  <si>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</si>
  <si>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</si>
  <si>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</si>
  <si>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</si>
  <si>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</si>
  <si>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</si>
  <si>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</si>
  <si>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</si>
  <si>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</si>
  <si>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</si>
  <si>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</si>
  <si>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</si>
  <si>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</si>
  <si>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</si>
  <si>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</si>
  <si>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</si>
  <si>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</si>
  <si>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</si>
  <si>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</si>
  <si>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</si>
  <si>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</si>
  <si>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</si>
  <si>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</si>
  <si>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</si>
  <si>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</si>
  <si>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</si>
  <si>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</si>
  <si>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</si>
  <si>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</si>
  <si>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</si>
  <si>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</si>
  <si>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</si>
  <si>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</si>
  <si>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</si>
  <si>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</si>
  <si>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</si>
  <si>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</si>
  <si>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</si>
  <si>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</si>
  <si>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</si>
  <si>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</si>
  <si>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</si>
  <si>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</si>
  <si>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</si>
  <si>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</si>
  <si>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</si>
  <si>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</si>
  <si>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</si>
  <si>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</si>
  <si>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</si>
  <si>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</si>
  <si>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</si>
  <si>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</si>
  <si>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</si>
  <si>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</si>
  <si>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</si>
  <si>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</si>
  <si>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</si>
  <si>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</si>
  <si>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</si>
  <si>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</si>
  <si>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</si>
  <si>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</si>
  <si>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</si>
  <si>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</si>
  <si>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</si>
  <si>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</si>
  <si>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</si>
  <si>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</si>
  <si>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</si>
  <si>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</si>
  <si>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</si>
  <si>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</si>
  <si>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</si>
  <si>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</si>
  <si>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</si>
  <si>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</si>
  <si>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</si>
  <si>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</si>
  <si>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</si>
  <si>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</si>
  <si>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</si>
  <si>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</si>
  <si>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</si>
  <si>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</si>
  <si>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</si>
  <si>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</si>
  <si>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</si>
  <si>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</si>
  <si>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</si>
  <si>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</si>
  <si>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</si>
  <si>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</si>
  <si>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</si>
  <si>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</si>
  <si>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</si>
  <si>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</si>
  <si>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</si>
  <si>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</si>
  <si>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</si>
  <si>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</si>
  <si>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</si>
  <si>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</si>
  <si>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</si>
  <si>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</si>
  <si>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</si>
  <si>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</si>
  <si>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</si>
  <si>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</si>
  <si>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</si>
  <si>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</si>
  <si>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</si>
  <si>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</si>
  <si>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</si>
  <si>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</si>
  <si>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</si>
  <si>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</si>
  <si>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</si>
  <si>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</si>
  <si>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</si>
  <si>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</si>
  <si>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</si>
  <si>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</si>
  <si>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</si>
  <si>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</si>
  <si>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</si>
  <si>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</si>
  <si>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</si>
  <si>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</si>
  <si>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</si>
  <si>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</si>
  <si>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</si>
  <si>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</si>
  <si>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</si>
  <si>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</si>
  <si>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</si>
  <si>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</si>
  <si>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</si>
  <si>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</si>
  <si>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</si>
  <si>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</si>
  <si>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</si>
  <si>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</si>
  <si>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</si>
  <si>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</si>
  <si>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</si>
  <si>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</si>
  <si>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</si>
  <si>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</si>
  <si>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</si>
  <si>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</si>
  <si>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</si>
  <si>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</si>
  <si>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</si>
  <si>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</si>
  <si>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</si>
  <si>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</si>
  <si>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</si>
  <si>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</si>
  <si>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</si>
  <si>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</si>
  <si>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</si>
  <si>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</si>
  <si>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</si>
  <si>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</si>
  <si>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</si>
  <si>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</si>
  <si>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</si>
  <si>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</si>
  <si>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</si>
  <si>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</si>
  <si>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</si>
  <si>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</si>
  <si>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</si>
  <si>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</si>
  <si>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</si>
  <si>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</si>
  <si>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</si>
  <si>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</si>
  <si>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</si>
  <si>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</si>
  <si>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</si>
  <si>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</si>
  <si>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</si>
  <si>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</si>
  <si>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</si>
  <si>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</si>
  <si>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</si>
  <si>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</si>
  <si>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</si>
  <si>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</si>
  <si>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</si>
  <si>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</si>
  <si>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</si>
  <si>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</si>
  <si>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</si>
  <si>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</si>
  <si>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</si>
  <si>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</si>
  <si>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</si>
  <si>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</si>
  <si>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</si>
  <si>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</si>
  <si>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</si>
  <si>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</si>
  <si>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</si>
  <si>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</si>
  <si>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</si>
  <si>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</si>
  <si>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</si>
  <si>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</si>
  <si>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</si>
  <si>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</si>
  <si>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</si>
  <si>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</si>
  <si>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</si>
  <si>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</si>
  <si>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</si>
  <si>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</si>
  <si>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</si>
  <si>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</si>
  <si>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</si>
  <si>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</si>
  <si>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</si>
  <si>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</si>
  <si>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</si>
  <si>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</si>
  <si>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</si>
  <si>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</si>
  <si>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</si>
  <si>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</si>
  <si>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</si>
  <si>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</si>
  <si>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</si>
  <si>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</si>
  <si>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</si>
  <si>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</si>
  <si>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</si>
  <si>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</si>
  <si>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</si>
  <si>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</si>
  <si>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</si>
  <si>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</si>
  <si>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</si>
  <si>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</si>
  <si>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</si>
  <si>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</si>
  <si>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</si>
  <si>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</si>
  <si>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</si>
  <si>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</si>
  <si>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</si>
  <si>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</si>
  <si>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</si>
  <si>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</si>
  <si>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</si>
  <si>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</si>
  <si>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</si>
  <si>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</si>
  <si>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</si>
  <si>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</si>
  <si>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</si>
  <si>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</si>
  <si>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</si>
  <si>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</si>
  <si>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</si>
  <si>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</si>
  <si>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</si>
  <si>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</si>
  <si>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</si>
  <si>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</si>
  <si>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</si>
  <si>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</si>
  <si>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</si>
  <si>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</si>
  <si>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</si>
  <si>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</si>
  <si>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</si>
  <si>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</si>
  <si>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</si>
  <si>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</si>
  <si>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</si>
  <si>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</si>
  <si>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</si>
  <si>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</si>
  <si>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</si>
  <si>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</si>
  <si>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</si>
  <si>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</si>
  <si>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</si>
  <si>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</si>
  <si>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</si>
  <si>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</si>
  <si>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</si>
  <si>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</si>
  <si>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</si>
  <si>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</si>
  <si>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</si>
  <si>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</si>
  <si>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</si>
  <si>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</si>
  <si>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</si>
  <si>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</si>
  <si>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</si>
  <si>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</si>
  <si>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</si>
  <si>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</si>
  <si>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</si>
  <si>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</si>
  <si>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</si>
  <si>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</si>
  <si>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</si>
  <si>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</si>
  <si>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</si>
  <si>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</si>
  <si>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</si>
  <si>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</si>
  <si>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</si>
  <si>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</si>
  <si>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</si>
  <si>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</si>
  <si>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</si>
  <si>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</si>
  <si>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</si>
  <si>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</si>
  <si>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</si>
  <si>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</si>
  <si>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</si>
  <si>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</si>
  <si>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</si>
  <si>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</si>
  <si>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</si>
  <si>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</si>
  <si>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</si>
  <si>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</si>
  <si>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</si>
  <si>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</si>
  <si>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</si>
  <si>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</si>
  <si>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</si>
  <si>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</si>
  <si>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</si>
  <si>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</si>
  <si>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</si>
  <si>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</si>
  <si>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</si>
  <si>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</si>
  <si>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</si>
  <si>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</si>
  <si>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</si>
  <si>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</si>
  <si>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</si>
  <si>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</si>
  <si>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</si>
  <si>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</si>
  <si>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</si>
  <si>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</si>
  <si>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</si>
  <si>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</si>
  <si>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</si>
  <si>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</si>
  <si>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</si>
  <si>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</si>
  <si>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</si>
  <si>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</si>
  <si>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</si>
  <si>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</si>
  <si>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</si>
  <si>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</si>
  <si>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</si>
  <si>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</si>
  <si>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</si>
  <si>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</si>
  <si>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</si>
  <si>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</si>
  <si>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</si>
  <si>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</si>
  <si>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</si>
  <si>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</si>
  <si>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</si>
  <si>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</si>
  <si>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</si>
  <si>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</si>
  <si>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</si>
  <si>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</si>
  <si>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</si>
  <si>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</si>
  <si>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</si>
  <si>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</si>
  <si>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</si>
  <si>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</si>
  <si>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</si>
  <si>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</si>
  <si>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</si>
  <si>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</si>
  <si>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</si>
  <si>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</si>
  <si>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</si>
  <si>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</si>
  <si>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</si>
  <si>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</si>
  <si>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</si>
  <si>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</si>
  <si>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</si>
  <si>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</si>
  <si>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</si>
  <si>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</si>
  <si>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</si>
  <si>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</si>
  <si>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</si>
  <si>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</si>
  <si>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</si>
  <si>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</si>
  <si>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</si>
  <si>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</si>
  <si>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</si>
  <si>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</si>
  <si>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</si>
  <si>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</si>
  <si>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</si>
  <si>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</si>
  <si>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</si>
  <si>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</si>
  <si>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</si>
  <si>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</si>
  <si>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</si>
  <si>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</si>
  <si>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</si>
  <si>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</si>
  <si>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</si>
  <si>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</si>
  <si>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</si>
  <si>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</si>
  <si>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</si>
  <si>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</si>
  <si>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</si>
  <si>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</si>
  <si>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</si>
  <si>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</si>
  <si>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</si>
  <si>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</si>
  <si>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</si>
  <si>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</si>
  <si>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</si>
  <si>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</si>
  <si>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</si>
  <si>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</si>
  <si>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</si>
  <si>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</si>
  <si>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</si>
  <si>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</si>
  <si>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</si>
  <si>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</si>
  <si>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</si>
  <si>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</si>
  <si>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</si>
  <si>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</si>
  <si>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</si>
  <si>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</si>
  <si>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</si>
  <si>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</si>
  <si>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</si>
  <si>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</si>
  <si>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</si>
  <si>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</si>
  <si>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</si>
  <si>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</si>
  <si>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</si>
  <si>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</si>
  <si>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</si>
  <si>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</si>
  <si>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</si>
  <si>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</si>
  <si>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</si>
  <si>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</si>
  <si>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</si>
  <si>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</si>
  <si>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</si>
  <si>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</si>
  <si>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</si>
  <si>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</si>
  <si>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</si>
  <si>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</si>
  <si>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</si>
  <si>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</si>
  <si>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</si>
  <si>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</si>
  <si>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</si>
  <si>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</si>
  <si>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</si>
  <si>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</si>
  <si>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</si>
  <si>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</si>
  <si>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</si>
  <si>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</si>
  <si>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</si>
  <si>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</si>
  <si>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</si>
  <si>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</si>
  <si>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</si>
  <si>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</si>
  <si>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</si>
  <si>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</si>
  <si>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</si>
  <si>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</si>
  <si>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</si>
  <si>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</si>
  <si>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</si>
  <si>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</si>
  <si>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</si>
  <si>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</si>
  <si>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</si>
  <si>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</si>
  <si>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</si>
  <si>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</si>
  <si>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</si>
  <si>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</si>
  <si>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</si>
  <si>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</si>
  <si>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</si>
  <si>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</si>
  <si>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</si>
  <si>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</si>
  <si>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</si>
  <si>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</si>
  <si>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</si>
  <si>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</si>
  <si>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</si>
  <si>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</si>
  <si>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</si>
  <si>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</si>
  <si>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</si>
  <si>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</si>
  <si>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</si>
  <si>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</si>
  <si>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</si>
  <si>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</si>
  <si>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</si>
  <si>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</si>
  <si>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</si>
  <si>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</si>
  <si>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</si>
  <si>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</si>
  <si>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</si>
  <si>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</si>
  <si>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</si>
  <si>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</si>
  <si>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</si>
  <si>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</si>
  <si>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</si>
  <si>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</si>
  <si>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</si>
  <si>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</si>
  <si>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</si>
  <si>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</si>
  <si>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</si>
  <si>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</si>
  <si>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</si>
  <si>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</si>
  <si>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</si>
  <si>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</si>
  <si>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</si>
  <si>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</si>
  <si>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</si>
  <si>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</si>
  <si>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</si>
  <si>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</si>
  <si>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</si>
  <si>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</si>
  <si>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</si>
  <si>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</si>
  <si>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</si>
  <si>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</si>
  <si>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</si>
  <si>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</si>
  <si>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</si>
  <si>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</si>
  <si>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</si>
  <si>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</si>
  <si>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</si>
  <si>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</si>
  <si>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</si>
  <si>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</si>
  <si>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</si>
  <si>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</si>
  <si>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</si>
  <si>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</si>
  <si>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</si>
  <si>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</si>
  <si>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</si>
  <si>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</si>
  <si>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</si>
  <si>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</si>
  <si>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</si>
  <si>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</si>
  <si>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</si>
  <si>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</si>
  <si>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</si>
  <si>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</si>
  <si>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</si>
  <si>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</si>
  <si>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</si>
  <si>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</si>
  <si>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</si>
  <si>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</si>
  <si>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</si>
  <si>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</si>
  <si>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</si>
  <si>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</si>
  <si>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</si>
  <si>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</si>
  <si>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</si>
  <si>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</si>
  <si>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</si>
  <si>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</si>
  <si>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</si>
  <si>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</si>
  <si>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</si>
  <si>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</si>
  <si>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</si>
  <si>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</si>
  <si>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</si>
  <si>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</si>
  <si>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</si>
  <si>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</si>
  <si>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</si>
  <si>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</si>
  <si>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</si>
  <si>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</si>
  <si>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</si>
  <si>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</si>
  <si>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</si>
  <si>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</si>
  <si>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</si>
  <si>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</si>
  <si>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</si>
  <si>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</si>
  <si>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</si>
  <si>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</si>
  <si>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</si>
  <si>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</si>
  <si>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</si>
  <si>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</si>
  <si>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</si>
  <si>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</si>
  <si>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</si>
  <si>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</si>
  <si>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</si>
  <si>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</si>
  <si>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</si>
  <si>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</si>
  <si>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</si>
  <si>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</si>
  <si>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</si>
  <si>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</si>
  <si>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</si>
  <si>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</si>
  <si>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</si>
  <si>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</si>
  <si>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</si>
  <si>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</si>
  <si>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</si>
  <si>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</si>
  <si>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</si>
  <si>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</si>
  <si>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</si>
  <si>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</si>
  <si>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</si>
  <si>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</si>
  <si>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</si>
  <si>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</si>
  <si>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</si>
  <si>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</si>
  <si>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</si>
  <si>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</si>
  <si>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</si>
  <si>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</si>
  <si>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</si>
  <si>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</si>
  <si>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</si>
  <si>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</si>
  <si>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</si>
  <si>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</si>
  <si>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</si>
  <si>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</si>
  <si>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</si>
  <si>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</si>
  <si>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</si>
  <si>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</si>
  <si>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</si>
  <si>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</si>
  <si>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</si>
  <si>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</si>
  <si>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</si>
  <si>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</si>
  <si>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</si>
  <si>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</si>
  <si>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</si>
  <si>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</si>
  <si>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</si>
  <si>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</si>
  <si>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</si>
  <si>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</si>
  <si>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</si>
  <si>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</si>
  <si>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</si>
  <si>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</si>
  <si>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</si>
  <si>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</si>
  <si>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</si>
  <si>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</si>
  <si>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</si>
  <si>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</si>
  <si>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</si>
  <si>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</si>
  <si>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</si>
  <si>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</si>
  <si>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</si>
  <si>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</si>
  <si>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</si>
  <si>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</si>
  <si>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</si>
  <si>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</si>
  <si>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</si>
  <si>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</si>
  <si>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</si>
  <si>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</si>
  <si>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</si>
  <si>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</si>
  <si>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</si>
  <si>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</si>
  <si>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</si>
  <si>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</si>
  <si>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</si>
  <si>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</si>
  <si>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</si>
  <si>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</si>
  <si>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</si>
  <si>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</si>
  <si>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</si>
  <si>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</si>
  <si>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</si>
  <si>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</si>
  <si>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</si>
  <si>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</si>
  <si>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</si>
  <si>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</si>
  <si>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</si>
  <si>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</si>
  <si>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</si>
  <si>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</si>
  <si>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</si>
  <si>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</si>
  <si>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</si>
  <si>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</si>
  <si>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</si>
  <si>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</si>
  <si>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</si>
  <si>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</si>
  <si>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</si>
  <si>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</si>
  <si>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</si>
  <si>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</si>
  <si>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</si>
  <si>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</si>
  <si>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</si>
  <si>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</si>
  <si>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</si>
  <si>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</si>
  <si>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</si>
  <si>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</si>
  <si>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</si>
  <si>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</si>
  <si>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</si>
  <si>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</si>
  <si>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</si>
  <si>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</si>
  <si>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</si>
  <si>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</si>
  <si>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</si>
  <si>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</si>
  <si>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</si>
  <si>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</si>
  <si>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</si>
  <si>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</si>
  <si>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</si>
  <si>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</si>
  <si>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</si>
  <si>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</si>
  <si>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</si>
  <si>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</si>
  <si>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</si>
  <si>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</si>
  <si>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</si>
  <si>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</si>
  <si>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</si>
  <si>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</si>
  <si>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</si>
  <si>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</si>
  <si>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</si>
  <si>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</si>
  <si>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</si>
  <si>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</si>
  <si>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</si>
  <si>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</si>
  <si>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</si>
  <si>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</si>
  <si>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</si>
  <si>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</si>
  <si>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</si>
  <si>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</si>
  <si>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</si>
  <si>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</si>
  <si>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</si>
  <si>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</si>
  <si>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</si>
  <si>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</si>
  <si>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</si>
  <si>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</si>
  <si>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</si>
  <si>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</si>
  <si>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</si>
  <si>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</si>
  <si>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</si>
  <si>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</si>
  <si>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</si>
  <si>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</si>
  <si>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</si>
  <si>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</si>
  <si>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</si>
  <si>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</si>
  <si>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</si>
  <si>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</si>
  <si>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</si>
  <si>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</si>
  <si>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</si>
  <si>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</si>
  <si>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</si>
  <si>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</si>
  <si>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</si>
  <si>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</si>
  <si>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</si>
  <si>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</si>
  <si>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</si>
  <si>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</si>
  <si>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</si>
  <si>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</si>
  <si>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</si>
  <si>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</si>
  <si>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</si>
  <si>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</si>
  <si>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</si>
  <si>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</si>
  <si>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</si>
  <si>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</si>
  <si>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</si>
  <si>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</si>
  <si>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</si>
  <si>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</si>
  <si>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</si>
  <si>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</si>
  <si>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</si>
  <si>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</si>
  <si>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</si>
  <si>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</si>
  <si>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</si>
  <si>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</si>
  <si>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</si>
  <si>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</si>
  <si>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</si>
  <si>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</si>
  <si>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</si>
  <si>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</si>
  <si>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</si>
  <si>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</si>
  <si>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</si>
  <si>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</si>
  <si>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</si>
  <si>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</si>
  <si>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</si>
  <si>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</si>
  <si>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</si>
  <si>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</si>
  <si>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</si>
  <si>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</si>
  <si>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</si>
  <si>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</si>
  <si>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</si>
  <si>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</si>
  <si>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</si>
  <si>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</si>
  <si>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</si>
  <si>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</si>
  <si>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</si>
  <si>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</si>
  <si>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</si>
  <si>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</si>
  <si>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</si>
  <si>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</si>
  <si>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</si>
  <si>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</si>
  <si>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</si>
  <si>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</si>
  <si>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</si>
  <si>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</si>
  <si>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</si>
  <si>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</si>
  <si>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</si>
  <si>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</si>
  <si>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</si>
  <si>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</si>
  <si>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</si>
  <si>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</si>
  <si>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</si>
  <si>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</si>
  <si>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</si>
  <si>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</si>
  <si>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</si>
  <si>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</si>
  <si>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</si>
  <si>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</si>
  <si>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</si>
  <si>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</si>
  <si>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</si>
  <si>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</si>
  <si>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</si>
  <si>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</si>
  <si>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</si>
  <si>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</si>
  <si>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</si>
  <si>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</si>
  <si>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</si>
  <si>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</si>
  <si>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</si>
  <si>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</si>
  <si>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</si>
  <si>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</si>
  <si>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</si>
  <si>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</si>
  <si>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</si>
  <si>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</si>
  <si>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</si>
  <si>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</si>
  <si>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</si>
  <si>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</si>
  <si>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</si>
  <si>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</si>
  <si>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</si>
  <si>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</si>
  <si>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</si>
  <si>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</si>
  <si>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</si>
  <si>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</si>
  <si>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</si>
  <si>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</si>
  <si>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</si>
  <si>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</si>
  <si>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</si>
  <si>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</si>
  <si>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</si>
  <si>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</si>
  <si>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</si>
  <si>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</si>
  <si>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</si>
  <si>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</si>
  <si>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</si>
  <si>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</si>
  <si>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</si>
  <si>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</si>
  <si>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</si>
  <si>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</si>
  <si>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</si>
  <si>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</si>
  <si>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</si>
  <si>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</si>
  <si>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</si>
  <si>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</si>
  <si>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</si>
  <si>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</si>
  <si>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</si>
  <si>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</si>
  <si>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</si>
  <si>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</si>
  <si>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</si>
  <si>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</si>
  <si>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</si>
  <si>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</si>
  <si>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</si>
  <si>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</si>
  <si>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</si>
  <si>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</si>
  <si>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</si>
  <si>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</si>
  <si>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</si>
  <si>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</si>
  <si>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</si>
  <si>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</si>
  <si>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</si>
  <si>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</si>
  <si>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</si>
  <si>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</si>
  <si>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</si>
  <si>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</si>
  <si>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</si>
  <si>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</si>
  <si>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</si>
  <si>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</si>
  <si>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</si>
  <si>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</si>
  <si>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</si>
  <si>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</si>
  <si>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</si>
  <si>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</si>
  <si>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</si>
  <si>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</si>
  <si>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</si>
  <si>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</si>
  <si>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</si>
  <si>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</si>
  <si>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</si>
  <si>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</si>
  <si>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</si>
  <si>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</si>
  <si>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</si>
  <si>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</si>
  <si>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</si>
  <si>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</si>
  <si>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</si>
  <si>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</si>
  <si>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</si>
  <si>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</si>
  <si>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</si>
  <si>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</si>
  <si>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</si>
  <si>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</si>
  <si>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</si>
  <si>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</si>
  <si>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</si>
  <si>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</si>
  <si>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</si>
  <si>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</si>
  <si>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</si>
  <si>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</si>
  <si>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</si>
  <si>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</si>
  <si>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</si>
  <si>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</si>
  <si>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</si>
  <si>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</si>
  <si>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</si>
  <si>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</si>
  <si>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</si>
  <si>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</si>
  <si>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</si>
  <si>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</si>
  <si>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</si>
  <si>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</si>
  <si>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</si>
  <si>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</si>
  <si>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</si>
  <si>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</si>
  <si>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</si>
  <si>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</si>
  <si>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</si>
  <si>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</si>
  <si>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</si>
  <si>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</si>
  <si>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</si>
  <si>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</si>
  <si>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</si>
  <si>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</si>
  <si>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</si>
  <si>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</si>
  <si>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</si>
  <si>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</si>
  <si>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</si>
  <si>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</si>
  <si>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</si>
  <si>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</si>
  <si>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</si>
  <si>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</si>
  <si>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</si>
  <si>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</si>
  <si>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</si>
  <si>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</si>
  <si>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</si>
  <si>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</si>
  <si>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</si>
  <si>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</si>
  <si>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</si>
  <si>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</si>
  <si>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</si>
  <si>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</si>
  <si>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</si>
  <si>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</si>
  <si>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</si>
  <si>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</si>
  <si>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</si>
  <si>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</si>
  <si>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</si>
  <si>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</si>
  <si>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</si>
  <si>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</si>
  <si>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</si>
  <si>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</si>
  <si>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</si>
  <si>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</si>
  <si>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</si>
  <si>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</si>
  <si>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</si>
  <si>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</si>
  <si>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</si>
  <si>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</si>
  <si>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</si>
  <si>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</si>
  <si>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</si>
  <si>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</si>
  <si>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</si>
  <si>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</si>
  <si>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</si>
  <si>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</si>
  <si>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</si>
  <si>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</si>
  <si>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</si>
  <si>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</si>
  <si>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</si>
  <si>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</si>
  <si>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</si>
  <si>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</si>
  <si>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</si>
  <si>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</si>
  <si>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</si>
  <si>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</si>
  <si>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</si>
  <si>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</si>
  <si>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</si>
  <si>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</si>
  <si>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</si>
  <si>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</si>
  <si>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</si>
  <si>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</si>
  <si>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</si>
  <si>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</si>
  <si>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</si>
  <si>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</si>
  <si>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</si>
  <si>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</si>
  <si>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</si>
  <si>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</si>
  <si>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</si>
  <si>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</si>
  <si>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</si>
  <si>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</si>
  <si>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</si>
  <si>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</si>
  <si>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</si>
  <si>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</si>
  <si>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</si>
  <si>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</si>
  <si>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</si>
  <si>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</si>
  <si>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</si>
  <si>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</si>
  <si>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</si>
  <si>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</si>
  <si>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</si>
  <si>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</si>
  <si>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</si>
  <si>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</si>
  <si>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</si>
  <si>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</si>
  <si>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</si>
  <si>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</si>
  <si>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</si>
  <si>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</si>
  <si>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</si>
  <si>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</si>
  <si>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</si>
  <si>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</si>
  <si>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</si>
  <si>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</si>
  <si>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</si>
  <si>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</si>
  <si>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</si>
  <si>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</si>
  <si>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</si>
  <si>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</si>
  <si>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</si>
  <si>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</si>
  <si>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</si>
  <si>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</si>
  <si>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</si>
  <si>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</si>
  <si>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</si>
  <si>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</si>
  <si>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</si>
  <si>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</si>
  <si>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</si>
  <si>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</si>
  <si>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</si>
  <si>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</si>
  <si>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</si>
  <si>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</si>
  <si>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</si>
  <si>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</si>
  <si>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</si>
  <si>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</si>
  <si>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</si>
  <si>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</si>
  <si>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</si>
  <si>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</si>
  <si>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</si>
  <si>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</si>
  <si>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</si>
  <si>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</si>
  <si>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</si>
  <si>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</si>
  <si>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</si>
  <si>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</si>
  <si>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</si>
  <si>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</si>
  <si>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</si>
  <si>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</si>
  <si>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</si>
  <si>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</si>
  <si>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</si>
  <si>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</si>
  <si>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</si>
  <si>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</si>
  <si>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</si>
  <si>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</si>
  <si>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</si>
  <si>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</si>
  <si>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</si>
  <si>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</si>
  <si>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</si>
  <si>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</si>
  <si>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</si>
  <si>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</si>
  <si>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</si>
  <si>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</si>
  <si>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</si>
  <si>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</si>
  <si>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</si>
  <si>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</si>
  <si>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</si>
  <si>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</si>
  <si>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</si>
  <si>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</si>
  <si>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</si>
  <si>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</si>
  <si>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</si>
  <si>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</si>
  <si>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</si>
  <si>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</si>
  <si>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</si>
  <si>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</si>
  <si>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</si>
  <si>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</si>
  <si>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</si>
  <si>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</si>
  <si>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</si>
  <si>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</si>
  <si>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</si>
  <si>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</si>
  <si>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</si>
  <si>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</si>
  <si>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</si>
  <si>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</si>
  <si>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</si>
  <si>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</si>
  <si>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</si>
  <si>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</si>
  <si>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</si>
  <si>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</si>
  <si>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</si>
  <si>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</si>
  <si>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</si>
  <si>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</si>
  <si>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</si>
  <si>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</si>
  <si>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</si>
  <si>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</si>
  <si>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</si>
  <si>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</si>
  <si>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</si>
  <si>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</si>
  <si>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</si>
  <si>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</si>
  <si>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</si>
  <si>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</si>
  <si>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</si>
  <si>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</si>
  <si>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</si>
  <si>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</si>
  <si>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</si>
  <si>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</si>
  <si>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</si>
  <si>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</si>
  <si>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</si>
  <si>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</si>
  <si>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</si>
  <si>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</si>
  <si>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</si>
  <si>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</si>
  <si>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</si>
  <si>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</si>
  <si>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</si>
  <si>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</si>
  <si>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</si>
  <si>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</si>
  <si>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</si>
  <si>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</si>
  <si>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</si>
  <si>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</si>
  <si>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</si>
  <si>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</si>
  <si>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</si>
  <si>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</si>
  <si>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</si>
  <si>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</si>
  <si>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</si>
  <si>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</si>
  <si>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</si>
  <si>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</si>
  <si>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</si>
  <si>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</si>
  <si>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</si>
  <si>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</si>
  <si>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</si>
  <si>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</si>
  <si>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</si>
  <si>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</si>
  <si>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</si>
  <si>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</si>
  <si>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</si>
  <si>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</si>
  <si>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</si>
  <si>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</si>
  <si>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</si>
  <si>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</si>
  <si>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</si>
  <si>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</si>
  <si>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</si>
  <si>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</si>
  <si>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</si>
  <si>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</si>
  <si>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</si>
  <si>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</si>
  <si>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</si>
  <si>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</si>
  <si>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</si>
  <si>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</si>
  <si>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</si>
  <si>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</si>
  <si>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</si>
  <si>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</si>
  <si>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</si>
  <si>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</si>
  <si>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</si>
  <si>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</si>
  <si>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</si>
  <si>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</si>
  <si>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</si>
  <si>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</si>
  <si>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</si>
  <si>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</si>
  <si>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</si>
  <si>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</si>
  <si>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</si>
  <si>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</si>
  <si>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</si>
  <si>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</si>
  <si>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</si>
  <si>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</si>
  <si>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</si>
  <si>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</si>
  <si>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</si>
  <si>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</si>
  <si>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</si>
  <si>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</si>
  <si>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</si>
  <si>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</si>
  <si>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</si>
  <si>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</si>
  <si>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</si>
  <si>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</si>
  <si>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</si>
  <si>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</si>
  <si>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</si>
  <si>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</si>
  <si>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</si>
  <si>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</si>
  <si>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</si>
  <si>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</si>
  <si>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</si>
  <si>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</si>
  <si>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</si>
  <si>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</si>
  <si>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</si>
  <si>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</si>
  <si>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</si>
  <si>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</si>
  <si>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</si>
  <si>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</si>
  <si>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</si>
  <si>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</si>
  <si>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</si>
  <si>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</si>
  <si>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</si>
  <si>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</si>
  <si>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</si>
  <si>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</si>
  <si>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</si>
  <si>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</si>
  <si>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</si>
  <si>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</si>
  <si>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</si>
  <si>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</si>
  <si>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</si>
  <si>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</si>
  <si>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</si>
  <si>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</si>
  <si>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</si>
  <si>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</si>
  <si>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</si>
  <si>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</si>
  <si>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</si>
  <si>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</si>
  <si>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</si>
  <si>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</si>
  <si>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</si>
  <si>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</si>
  <si>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</si>
  <si>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</si>
  <si>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</si>
  <si>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</si>
  <si>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</si>
  <si>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</si>
  <si>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</si>
  <si>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</si>
  <si>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</si>
  <si>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</si>
  <si>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</si>
  <si>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</si>
  <si>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</si>
  <si>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</si>
  <si>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</si>
  <si>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</si>
  <si>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</si>
  <si>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</si>
  <si>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</si>
  <si>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</si>
  <si>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</si>
  <si>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</si>
  <si>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</si>
  <si>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</si>
  <si>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</si>
  <si>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</si>
  <si>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</si>
  <si>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</si>
  <si>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</si>
  <si>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</si>
  <si>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</si>
  <si>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</si>
  <si>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</si>
  <si>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</si>
  <si>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</si>
  <si>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</si>
  <si>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</si>
  <si>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</si>
  <si>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</si>
  <si>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</si>
  <si>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</si>
  <si>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</si>
  <si>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</si>
  <si>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</si>
  <si>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</si>
  <si>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</si>
  <si>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</si>
  <si>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</si>
  <si>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</si>
  <si>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</si>
  <si>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</si>
  <si>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</si>
  <si>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</si>
  <si>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</si>
  <si>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</si>
  <si>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</si>
  <si>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</si>
  <si>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</si>
  <si>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</si>
  <si>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</si>
  <si>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</si>
  <si>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</si>
  <si>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</si>
  <si>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</si>
  <si>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</si>
  <si>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</si>
  <si>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</si>
  <si>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</si>
  <si>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</si>
  <si>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</si>
  <si>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</si>
  <si>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</si>
  <si>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</si>
  <si>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</si>
  <si>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</si>
  <si>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</si>
  <si>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</si>
  <si>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</si>
  <si>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</si>
  <si>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</si>
  <si>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</si>
  <si>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</si>
  <si>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</si>
  <si>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</si>
  <si>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</si>
  <si>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</si>
  <si>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</si>
  <si>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</si>
  <si>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</si>
  <si>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</si>
  <si>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</si>
  <si>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</si>
  <si>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</si>
  <si>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</si>
  <si>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</si>
  <si>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</si>
  <si>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</si>
  <si>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</si>
  <si>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</si>
  <si>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</si>
  <si>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</si>
  <si>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</si>
  <si>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</si>
  <si>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</si>
  <si>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</si>
  <si>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</si>
  <si>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</si>
  <si>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</si>
  <si>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</si>
  <si>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</si>
  <si>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</si>
  <si>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</si>
  <si>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</si>
  <si>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</si>
  <si>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</si>
  <si>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</si>
  <si>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</si>
  <si>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</si>
  <si>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</si>
  <si>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</si>
  <si>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</si>
  <si>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</si>
  <si>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</si>
  <si>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</si>
  <si>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</si>
  <si>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</si>
  <si>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</si>
  <si>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</si>
  <si>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</si>
  <si>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</si>
  <si>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</si>
  <si>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</si>
  <si>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</si>
  <si>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</si>
  <si>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</si>
  <si>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</si>
  <si>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</si>
  <si>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</si>
  <si>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</si>
  <si>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</si>
  <si>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</si>
  <si>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</si>
  <si>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</si>
  <si>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</si>
  <si>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</si>
  <si>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</si>
  <si>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</si>
  <si>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</si>
  <si>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</si>
  <si>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</si>
  <si>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</si>
  <si>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</si>
  <si>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</si>
  <si>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</si>
  <si>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</si>
  <si>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</si>
  <si>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</si>
  <si>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</si>
  <si>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</si>
  <si>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</si>
  <si>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</si>
  <si>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</si>
  <si>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</si>
  <si>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</si>
  <si>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</si>
  <si>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</si>
  <si>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</si>
  <si>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</si>
  <si>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</si>
  <si>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</si>
  <si>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</si>
  <si>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</si>
  <si>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</si>
  <si>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</si>
  <si>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</si>
  <si>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</si>
  <si>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</si>
  <si>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</si>
  <si>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</si>
  <si>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</si>
  <si>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</si>
  <si>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</si>
  <si>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</si>
  <si>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</si>
  <si>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</si>
  <si>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</si>
  <si>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</si>
  <si>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</si>
  <si>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</si>
  <si>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</si>
  <si>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</si>
  <si>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</si>
  <si>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</si>
  <si>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</si>
  <si>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</si>
  <si>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</si>
  <si>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</si>
  <si>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</si>
  <si>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</si>
  <si>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</si>
  <si>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</si>
  <si>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</si>
  <si>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</si>
  <si>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</si>
  <si>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</si>
  <si>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</si>
  <si>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</si>
  <si>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</si>
  <si>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</si>
  <si>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</si>
  <si>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</si>
  <si>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</si>
  <si>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</si>
  <si>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</si>
  <si>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</si>
  <si>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</si>
  <si>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</si>
  <si>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</si>
  <si>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</si>
  <si>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</si>
  <si>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</si>
  <si>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</si>
  <si>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</si>
  <si>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</si>
  <si>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</si>
  <si>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</si>
  <si>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</si>
  <si>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</si>
  <si>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</si>
  <si>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</si>
  <si>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</si>
  <si>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</si>
  <si>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</si>
  <si>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</si>
  <si>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</si>
  <si>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</si>
  <si>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</si>
  <si>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</si>
  <si>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</si>
  <si>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</si>
  <si>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</si>
  <si>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</si>
  <si>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</si>
  <si>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</si>
  <si>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</si>
  <si>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</si>
  <si>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</si>
  <si>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</si>
  <si>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</si>
  <si>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</si>
  <si>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</si>
  <si>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</si>
  <si>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</si>
  <si>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</si>
  <si>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</si>
  <si>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</si>
  <si>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</si>
  <si>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</si>
  <si>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</si>
  <si>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</si>
  <si>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</si>
  <si>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</si>
  <si>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</si>
  <si>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</si>
  <si>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</si>
  <si>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</si>
  <si>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</si>
  <si>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</si>
  <si>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</si>
  <si>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</si>
  <si>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</si>
  <si>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</si>
  <si>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</si>
  <si>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</si>
  <si>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</si>
  <si>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</si>
  <si>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</si>
  <si>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</si>
  <si>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</si>
  <si>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</si>
  <si>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</si>
  <si>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</si>
  <si>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</si>
  <si>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</si>
  <si>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</si>
  <si>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</si>
  <si>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</si>
  <si>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</si>
  <si>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</si>
  <si>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</si>
  <si>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</si>
  <si>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</si>
  <si>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</si>
  <si>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</si>
  <si>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</si>
  <si>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</si>
  <si>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</si>
  <si>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</si>
  <si>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</si>
  <si>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</si>
  <si>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</si>
  <si>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</si>
  <si>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</si>
  <si>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</si>
  <si>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</si>
  <si>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</si>
  <si>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</si>
  <si>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</si>
  <si>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</si>
  <si>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</si>
  <si>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</si>
  <si>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</si>
  <si>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</si>
  <si>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</si>
  <si>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</si>
  <si>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</si>
  <si>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</si>
  <si>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</si>
  <si>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</si>
  <si>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</si>
  <si>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</si>
  <si>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</si>
  <si>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</si>
  <si>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</si>
  <si>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</si>
  <si>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</si>
  <si>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</si>
  <si>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</si>
  <si>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</si>
  <si>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</si>
  <si>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</si>
  <si>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</si>
  <si>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</si>
  <si>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</si>
  <si>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</si>
  <si>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</si>
  <si>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</si>
  <si>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</si>
  <si>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</si>
  <si>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</si>
  <si>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</si>
  <si>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</si>
  <si>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</si>
  <si>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</si>
  <si>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</si>
  <si>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</si>
  <si>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</si>
  <si>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</si>
  <si>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</si>
  <si>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</si>
  <si>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</si>
  <si>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</si>
  <si>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</si>
  <si>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</si>
  <si>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</si>
  <si>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</si>
  <si>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</si>
  <si>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</si>
  <si>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</si>
  <si>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</si>
  <si>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</si>
  <si>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</si>
  <si>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</si>
  <si>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</si>
  <si>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</si>
  <si>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</si>
  <si>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</si>
  <si>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</si>
  <si>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</si>
  <si>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</si>
  <si>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</si>
  <si>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</si>
  <si>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</si>
  <si>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</si>
  <si>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</si>
  <si>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</si>
  <si>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</si>
  <si>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</si>
  <si>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</si>
  <si>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</si>
  <si>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</si>
  <si>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</si>
  <si>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</si>
  <si>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</si>
  <si>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</si>
  <si>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</si>
  <si>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</si>
  <si>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</si>
  <si>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</si>
  <si>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</si>
  <si>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</si>
  <si>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</si>
  <si>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</si>
  <si>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</si>
  <si>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</si>
  <si>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</si>
  <si>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</si>
  <si>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</si>
  <si>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</si>
  <si>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</si>
  <si>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</si>
  <si>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</si>
  <si>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</si>
  <si>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</si>
  <si>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</si>
  <si>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</si>
  <si>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</si>
  <si>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</si>
  <si>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</si>
  <si>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</si>
  <si>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</si>
  <si>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</si>
  <si>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</si>
  <si>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</si>
  <si>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</si>
  <si>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</si>
  <si>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</si>
  <si>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</si>
  <si>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</si>
  <si>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</si>
  <si>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</si>
  <si>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</si>
  <si>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</si>
  <si>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</si>
  <si>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</si>
  <si>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</si>
  <si>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</si>
  <si>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</si>
  <si>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</si>
  <si>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</si>
  <si>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</si>
  <si>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</si>
  <si>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</si>
  <si>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</si>
  <si>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</si>
  <si>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</si>
  <si>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</si>
  <si>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</si>
  <si>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</si>
  <si>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</si>
  <si>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</si>
  <si>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</si>
  <si>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</si>
  <si>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</si>
  <si>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</si>
  <si>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</si>
  <si>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</si>
  <si>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</si>
  <si>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</si>
  <si>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</si>
  <si>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</si>
  <si>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</si>
  <si>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</si>
  <si>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</si>
  <si>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</si>
  <si>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</si>
  <si>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</si>
  <si>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</si>
  <si>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</si>
  <si>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</si>
  <si>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</si>
  <si>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</si>
  <si>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</si>
  <si>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</si>
  <si>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</si>
  <si>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</si>
  <si>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</si>
  <si>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</si>
  <si>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</si>
  <si>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</si>
  <si>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</si>
  <si>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</si>
  <si>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</si>
  <si>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</si>
  <si>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</si>
  <si>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</si>
  <si>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</si>
  <si>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</si>
  <si>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</si>
  <si>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</si>
  <si>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</si>
  <si>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</si>
  <si>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</si>
  <si>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</si>
  <si>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</si>
  <si>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</si>
  <si>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</si>
  <si>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</si>
  <si>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</si>
  <si>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</si>
  <si>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</si>
  <si>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</si>
  <si>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</si>
  <si>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</si>
  <si>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</si>
  <si>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</si>
  <si>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</si>
  <si>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</si>
  <si>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</si>
  <si>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</si>
  <si>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</si>
  <si>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</si>
  <si>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</si>
  <si>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</si>
  <si>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</si>
  <si>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</si>
  <si>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</si>
  <si>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</si>
  <si>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</si>
  <si>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</si>
  <si>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</si>
  <si>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</si>
  <si>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</si>
  <si>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</si>
  <si>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</si>
  <si>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</si>
  <si>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</si>
  <si>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</si>
  <si>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</si>
  <si>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</si>
  <si>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</si>
  <si>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</si>
  <si>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</si>
  <si>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</si>
  <si>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</si>
  <si>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</si>
  <si>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</si>
  <si>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</si>
  <si>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</si>
  <si>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</si>
  <si>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</si>
  <si>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</si>
  <si>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</si>
  <si>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</si>
  <si>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</si>
  <si>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</si>
  <si>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</si>
  <si>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</si>
  <si>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</si>
  <si>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</si>
  <si>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</si>
  <si>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</si>
  <si>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</si>
  <si>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</si>
  <si>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</si>
  <si>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</si>
  <si>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</si>
  <si>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</si>
  <si>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</si>
  <si>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</si>
  <si>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</si>
  <si>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</si>
  <si>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</si>
  <si>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</si>
  <si>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</si>
  <si>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</si>
  <si>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</si>
  <si>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</si>
  <si>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</si>
  <si>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</si>
  <si>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</si>
  <si>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</si>
  <si>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</si>
  <si>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</si>
  <si>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</si>
  <si>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</si>
  <si>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</si>
  <si>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</si>
  <si>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</si>
  <si>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</si>
  <si>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</si>
  <si>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</si>
  <si>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</si>
  <si>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</si>
  <si>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</si>
  <si>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</si>
  <si>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</si>
  <si>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</si>
  <si>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</si>
  <si>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</si>
  <si>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</si>
  <si>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</si>
  <si>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</si>
  <si>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</si>
  <si>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</si>
  <si>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</si>
  <si>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</si>
  <si>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</si>
  <si>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</si>
  <si>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</si>
  <si>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</si>
  <si>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</si>
  <si>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</si>
  <si>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</si>
  <si>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</si>
  <si>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</si>
  <si>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</si>
  <si>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</si>
  <si>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</si>
  <si>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</si>
  <si>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</si>
  <si>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</si>
  <si>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</si>
  <si>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</si>
  <si>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</si>
  <si>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</si>
  <si>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</si>
  <si>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</si>
  <si>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</si>
  <si>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</si>
  <si>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</si>
  <si>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</si>
  <si>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</si>
  <si>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</si>
  <si>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</si>
  <si>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</si>
  <si>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</si>
  <si>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</si>
  <si>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</si>
  <si>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</si>
  <si>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</si>
  <si>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</si>
  <si>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</si>
  <si>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</si>
  <si>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</si>
  <si>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</si>
  <si>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</si>
  <si>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</si>
  <si>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</si>
  <si>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</si>
  <si>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</si>
  <si>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</si>
  <si>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</si>
  <si>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</si>
  <si>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</si>
  <si>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</si>
  <si>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</si>
  <si>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</si>
  <si>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</si>
  <si>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</si>
  <si>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</si>
  <si>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</si>
  <si>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</si>
  <si>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</si>
  <si>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</si>
  <si>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</si>
  <si>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</si>
  <si>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</si>
  <si>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</si>
  <si>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</si>
  <si>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</si>
  <si>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</si>
  <si>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</si>
  <si>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</si>
  <si>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</si>
  <si>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</si>
  <si>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</si>
  <si>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</si>
  <si>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</si>
  <si>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</si>
  <si>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</si>
  <si>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</si>
  <si>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</si>
  <si>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</si>
  <si>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</si>
  <si>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</si>
  <si>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</si>
  <si>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</si>
  <si>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</si>
  <si>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</si>
  <si>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</si>
  <si>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</si>
  <si>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</si>
  <si>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</si>
  <si>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</si>
  <si>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</si>
  <si>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</si>
  <si>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</si>
  <si>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</si>
  <si>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</si>
  <si>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</si>
  <si>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</si>
  <si>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</si>
  <si>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</si>
  <si>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</si>
  <si>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</si>
  <si>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</si>
  <si>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</si>
  <si>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</si>
  <si>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</si>
  <si>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</si>
  <si>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</si>
  <si>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</si>
  <si>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</si>
  <si>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</si>
  <si>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</si>
  <si>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</si>
  <si>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</si>
  <si>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</si>
  <si>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</si>
  <si>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</si>
  <si>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</si>
  <si>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</si>
  <si>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</si>
  <si>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</si>
  <si>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</si>
  <si>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</si>
  <si>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</si>
  <si>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</si>
  <si>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</si>
  <si>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</si>
  <si>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</si>
  <si>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</si>
  <si>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</si>
  <si>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</si>
  <si>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</si>
  <si>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</si>
  <si>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</si>
  <si>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</si>
  <si>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</si>
  <si>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</si>
  <si>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</si>
  <si>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</si>
  <si>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</si>
  <si>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</si>
  <si>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</si>
  <si>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</si>
  <si>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</si>
  <si>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</si>
  <si>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</si>
  <si>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</si>
  <si>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</si>
  <si>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</si>
  <si>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</si>
  <si>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</si>
  <si>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</si>
  <si>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</si>
  <si>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</si>
  <si>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</si>
  <si>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</si>
  <si>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</si>
  <si>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</si>
  <si>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</si>
  <si>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</si>
  <si>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</si>
  <si>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</si>
  <si>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</si>
  <si>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</si>
  <si>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</si>
  <si>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</si>
  <si>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</si>
  <si>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</si>
  <si>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</si>
  <si>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</si>
  <si>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</si>
  <si>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</si>
  <si>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</si>
  <si>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</si>
  <si>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</si>
  <si>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</si>
  <si>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</si>
  <si>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</si>
  <si>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</si>
  <si>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</si>
  <si>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</si>
  <si>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</si>
  <si>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</si>
  <si>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</si>
  <si>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</si>
  <si>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</si>
  <si>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</si>
  <si>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</si>
  <si>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</si>
  <si>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</si>
  <si>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</si>
  <si>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</si>
  <si>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</si>
  <si>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</si>
  <si>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</si>
  <si>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</si>
  <si>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</si>
  <si>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</si>
  <si>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</si>
  <si>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</si>
  <si>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</si>
  <si>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</si>
  <si>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</si>
  <si>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</si>
  <si>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</si>
  <si>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</si>
  <si>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</si>
  <si>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</si>
  <si>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</si>
  <si>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</si>
  <si>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</si>
  <si>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</si>
  <si>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</si>
  <si>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</si>
  <si>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</si>
  <si>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</si>
  <si>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</si>
  <si>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</si>
  <si>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</si>
  <si>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</si>
  <si>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</si>
  <si>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</si>
  <si>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</si>
  <si>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</si>
  <si>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</si>
  <si>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</si>
  <si>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</si>
  <si>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</si>
  <si>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</si>
  <si>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</si>
  <si>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</si>
  <si>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</si>
  <si>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</si>
  <si>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</si>
  <si>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</si>
  <si>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</si>
  <si>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</si>
  <si>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</si>
  <si>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</si>
  <si>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</si>
  <si>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</si>
  <si>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</si>
  <si>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</si>
  <si>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</si>
  <si>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</si>
  <si>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</si>
  <si>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</si>
  <si>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</si>
  <si>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</si>
  <si>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</si>
  <si>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</si>
  <si>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</si>
  <si>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</si>
  <si>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</si>
  <si>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</si>
  <si>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</si>
  <si>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</si>
  <si>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</si>
  <si>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</si>
  <si>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</si>
  <si>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</si>
  <si>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</si>
  <si>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</si>
  <si>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</si>
  <si>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</si>
  <si>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</si>
  <si>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</si>
  <si>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</si>
  <si>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</si>
  <si>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</si>
  <si>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</si>
  <si>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</si>
  <si>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</si>
  <si>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</si>
  <si>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</si>
  <si>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</si>
  <si>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</si>
  <si>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</si>
  <si>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</si>
  <si>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</si>
  <si>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</si>
  <si>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</si>
  <si>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</si>
  <si>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</si>
  <si>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</si>
  <si>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</si>
  <si>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</si>
  <si>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</si>
  <si>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</si>
  <si>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</si>
  <si>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</si>
  <si>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</si>
  <si>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</si>
  <si>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</si>
  <si>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</si>
  <si>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</si>
  <si>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</si>
  <si>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</si>
  <si>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</si>
  <si>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</si>
  <si>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</si>
  <si>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</si>
  <si>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</si>
  <si>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</si>
  <si>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</si>
  <si>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</si>
  <si>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</si>
  <si>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</si>
  <si>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</si>
  <si>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</si>
  <si>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</si>
  <si>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</si>
  <si>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</si>
  <si>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</si>
  <si>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</si>
  <si>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</si>
  <si>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</si>
  <si>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</si>
  <si>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</si>
  <si>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</si>
  <si>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</si>
  <si>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</si>
  <si>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</si>
  <si>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</si>
  <si>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</si>
  <si>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</si>
  <si>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</si>
  <si>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</si>
  <si>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</si>
  <si>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</si>
  <si>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</si>
  <si>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</si>
  <si>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</si>
  <si>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</si>
  <si>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</si>
  <si>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</si>
  <si>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</si>
  <si>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</si>
  <si>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</si>
  <si>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</si>
  <si>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</si>
  <si>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</si>
  <si>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</si>
  <si>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</si>
  <si>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</si>
  <si>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</si>
  <si>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</si>
  <si>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</si>
  <si>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</si>
  <si>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</si>
  <si>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</si>
  <si>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</si>
  <si>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</si>
  <si>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</si>
  <si>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</si>
  <si>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</si>
  <si>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</si>
  <si>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</si>
  <si>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</si>
  <si>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</si>
  <si>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</si>
  <si>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</si>
  <si>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</si>
  <si>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</si>
  <si>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</si>
  <si>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</si>
  <si>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</si>
  <si>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</si>
  <si>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</si>
  <si>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</si>
  <si>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</si>
  <si>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</si>
  <si>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</si>
  <si>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</si>
  <si>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</si>
  <si>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</si>
  <si>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</si>
  <si>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</si>
  <si>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</si>
  <si>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</si>
  <si>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</si>
  <si>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</si>
  <si>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</si>
  <si>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</si>
  <si>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</si>
  <si>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</si>
  <si>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</si>
  <si>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</si>
  <si>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</si>
  <si>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</si>
  <si>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</si>
  <si>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</si>
  <si>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</si>
  <si>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</si>
  <si>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</si>
  <si>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</si>
  <si>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</si>
  <si>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</si>
  <si>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</si>
  <si>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</si>
  <si>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</si>
  <si>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</si>
  <si>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</si>
  <si>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</si>
  <si>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</si>
  <si>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</si>
  <si>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</si>
  <si>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</si>
  <si>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</si>
  <si>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</si>
  <si>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</si>
  <si>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</si>
  <si>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</si>
  <si>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</si>
  <si>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</si>
  <si>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</si>
  <si>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</si>
  <si>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</si>
  <si>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</si>
  <si>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</si>
  <si>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</si>
  <si>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</si>
  <si>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</si>
  <si>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</si>
  <si>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</si>
  <si>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</si>
  <si>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</si>
  <si>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</si>
  <si>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</si>
  <si>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</si>
  <si>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</si>
  <si>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</si>
  <si>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</si>
  <si>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</si>
  <si>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</si>
  <si>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</si>
  <si>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</si>
  <si>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</si>
  <si>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</si>
  <si>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</si>
  <si>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</si>
  <si>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</si>
  <si>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</si>
  <si>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</si>
  <si>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</si>
  <si>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</si>
  <si>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</si>
  <si>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</si>
  <si>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</si>
  <si>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</si>
  <si>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</si>
  <si>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</si>
  <si>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</si>
  <si>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</si>
  <si>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</si>
  <si>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</si>
  <si>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</si>
  <si>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</si>
  <si>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</si>
  <si>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</si>
  <si>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</si>
  <si>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</si>
  <si>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</si>
  <si>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</si>
  <si>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</si>
  <si>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</si>
  <si>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</si>
  <si>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</si>
  <si>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</si>
  <si>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</si>
  <si>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</si>
  <si>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</si>
  <si>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</si>
  <si>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</si>
  <si>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</si>
  <si>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</si>
  <si>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</si>
  <si>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</si>
  <si>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</si>
  <si>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</si>
  <si>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</si>
  <si>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</si>
  <si>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</si>
  <si>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</si>
  <si>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</si>
  <si>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</si>
  <si>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</si>
  <si>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</si>
  <si>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</si>
  <si>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</si>
  <si>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</si>
  <si>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</si>
  <si>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</si>
  <si>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</si>
  <si>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</si>
  <si>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</si>
  <si>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</si>
  <si>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</si>
  <si>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</si>
  <si>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</si>
  <si>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</si>
  <si>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</si>
  <si>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</si>
  <si>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</si>
  <si>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</si>
  <si>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</si>
  <si>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</si>
  <si>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</si>
  <si>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</si>
  <si>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</si>
  <si>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</si>
  <si>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</si>
  <si>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</si>
  <si>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</si>
  <si>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</si>
  <si>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</si>
  <si>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</si>
  <si>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</si>
  <si>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</si>
  <si>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</si>
  <si>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</si>
  <si>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</si>
  <si>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</si>
  <si>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</si>
  <si>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</si>
  <si>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</si>
  <si>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</si>
  <si>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</si>
  <si>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</si>
  <si>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</si>
  <si>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</si>
  <si>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</si>
  <si>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</si>
  <si>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</si>
  <si>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</si>
  <si>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</si>
  <si>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</si>
  <si>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</si>
  <si>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</si>
  <si>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</si>
  <si>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</si>
  <si>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</si>
  <si>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</si>
  <si>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</si>
  <si>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</si>
  <si>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</si>
  <si>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</si>
  <si>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</si>
  <si>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</si>
  <si>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</si>
  <si>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</si>
  <si>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</si>
  <si>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</si>
  <si>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</si>
  <si>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</si>
  <si>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</si>
  <si>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</si>
  <si>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</si>
  <si>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</si>
  <si>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</si>
  <si>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</si>
  <si>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</si>
  <si>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</si>
  <si>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</si>
  <si>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</si>
  <si>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</si>
  <si>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</si>
  <si>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</si>
  <si>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</si>
  <si>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</si>
  <si>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</si>
  <si>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</si>
  <si>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</si>
  <si>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</si>
  <si>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</si>
  <si>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</si>
  <si>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</si>
  <si>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</si>
  <si>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</si>
  <si>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</si>
  <si>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</si>
  <si>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</si>
  <si>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</si>
  <si>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</si>
  <si>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</si>
  <si>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</si>
  <si>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</si>
  <si>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</si>
  <si>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</si>
  <si>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</si>
  <si>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</si>
  <si>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</si>
  <si>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</si>
  <si>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</si>
  <si>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</si>
  <si>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</si>
  <si>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</si>
  <si>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</si>
  <si>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</si>
  <si>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</si>
  <si>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</si>
  <si>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</si>
  <si>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</si>
  <si>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</si>
  <si>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</si>
  <si>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</si>
  <si>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</si>
  <si>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</si>
  <si>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</si>
  <si>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</si>
  <si>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</si>
  <si>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</si>
  <si>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</si>
  <si>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</si>
  <si>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</si>
  <si>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</si>
  <si>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</si>
  <si>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</si>
  <si>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</si>
  <si>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</si>
  <si>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</si>
  <si>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</si>
  <si>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</si>
  <si>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</si>
  <si>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</si>
  <si>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</si>
  <si>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</si>
  <si>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</si>
  <si>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</si>
  <si>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</si>
  <si>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</si>
  <si>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</si>
  <si>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</si>
  <si>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</si>
  <si>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</si>
  <si>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</si>
  <si>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</si>
  <si>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</si>
  <si>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</si>
  <si>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</si>
  <si>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</si>
  <si>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</si>
  <si>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</si>
  <si>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</si>
  <si>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</si>
  <si>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</si>
  <si>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</si>
  <si>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</si>
  <si>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</si>
  <si>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</si>
  <si>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</si>
  <si>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</si>
  <si>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</si>
  <si>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</si>
  <si>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</si>
  <si>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</si>
  <si>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</si>
  <si>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</si>
  <si>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</si>
  <si>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</si>
  <si>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</si>
  <si>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</si>
  <si>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</si>
  <si>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</si>
  <si>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</si>
  <si>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</si>
  <si>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</si>
  <si>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</si>
  <si>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</si>
  <si>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</si>
  <si>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</si>
  <si>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</si>
  <si>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</si>
  <si>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</si>
  <si>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</si>
  <si>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</si>
  <si>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</si>
  <si>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</si>
  <si>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</si>
  <si>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</si>
  <si>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</si>
  <si>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</si>
  <si>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</si>
  <si>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</si>
  <si>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</si>
  <si>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</si>
  <si>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</si>
  <si>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</si>
  <si>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</si>
  <si>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</si>
  <si>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</si>
  <si>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</si>
  <si>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</si>
  <si>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</si>
  <si>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</si>
  <si>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</si>
  <si>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</si>
  <si>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</si>
  <si>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</si>
  <si>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</si>
  <si>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</si>
  <si>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</si>
  <si>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</si>
  <si>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</si>
  <si>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</si>
  <si>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</si>
  <si>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</si>
  <si>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</si>
  <si>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</si>
  <si>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</si>
  <si>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</si>
  <si>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</si>
  <si>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</si>
  <si>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</si>
  <si>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</si>
  <si>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</si>
  <si>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</si>
  <si>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</si>
  <si>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</si>
  <si>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</si>
  <si>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</si>
  <si>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</si>
  <si>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</si>
  <si>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</si>
  <si>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</si>
  <si>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</si>
  <si>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</si>
  <si>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</si>
  <si>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</si>
  <si>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</si>
  <si>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</si>
  <si>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</si>
  <si>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</si>
  <si>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</si>
  <si>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</si>
  <si>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</si>
  <si>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</si>
  <si>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</si>
  <si>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</si>
  <si>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</si>
  <si>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</si>
  <si>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</si>
  <si>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</si>
  <si>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</si>
  <si>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</si>
  <si>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</si>
  <si>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</si>
  <si>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</si>
  <si>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</si>
  <si>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</si>
  <si>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</si>
  <si>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</si>
  <si>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</si>
  <si>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</si>
  <si>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</si>
  <si>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</si>
  <si>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</si>
  <si>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</si>
  <si>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</si>
  <si>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</si>
  <si>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</si>
  <si>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</si>
  <si>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</si>
  <si>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</si>
  <si>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</si>
  <si>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</si>
  <si>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</si>
  <si>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</si>
  <si>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</si>
  <si>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</si>
  <si>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</si>
  <si>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</si>
  <si>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</si>
  <si>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</si>
  <si>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</si>
  <si>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</si>
  <si>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</si>
  <si>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</si>
  <si>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</si>
  <si>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</si>
  <si>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</si>
  <si>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</si>
  <si>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</si>
  <si>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</si>
  <si>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</si>
  <si>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</si>
  <si>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</si>
  <si>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</si>
  <si>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</si>
  <si>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</si>
  <si>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</si>
  <si>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</si>
  <si>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</si>
  <si>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</si>
  <si>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</si>
  <si>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</si>
  <si>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</si>
  <si>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</si>
  <si>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</si>
  <si>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</si>
  <si>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</si>
  <si>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</si>
  <si>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</si>
  <si>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</si>
  <si>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</si>
  <si>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</si>
  <si>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</si>
  <si>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</si>
  <si>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</si>
  <si>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</si>
  <si>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</si>
  <si>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</si>
  <si>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</si>
  <si>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</si>
  <si>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</si>
  <si>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</si>
  <si>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</si>
  <si>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</si>
  <si>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</si>
  <si>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</si>
  <si>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</si>
  <si>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</si>
  <si>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</si>
  <si>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</si>
  <si>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</si>
  <si>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</si>
  <si>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</si>
  <si>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</si>
  <si>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</si>
  <si>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</si>
  <si>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</si>
  <si>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</si>
  <si>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</si>
  <si>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</si>
  <si>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</si>
  <si>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</si>
  <si>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</si>
  <si>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</si>
  <si>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</si>
  <si>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</si>
  <si>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</si>
  <si>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</si>
  <si>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</si>
  <si>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</si>
  <si>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</si>
  <si>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</si>
  <si>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</si>
  <si>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</si>
  <si>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</si>
  <si>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</si>
  <si>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</si>
  <si>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</si>
  <si>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</si>
  <si>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</si>
  <si>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</si>
  <si>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</si>
  <si>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</si>
  <si>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</si>
  <si>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</si>
  <si>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</si>
  <si>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</si>
  <si>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</si>
  <si>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</si>
  <si>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</si>
  <si>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</si>
  <si>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</si>
  <si>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</si>
  <si>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</si>
  <si>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</si>
  <si>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</si>
  <si>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</si>
  <si>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</si>
  <si>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</si>
  <si>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</si>
  <si>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</si>
  <si>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</si>
  <si>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</si>
  <si>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</si>
  <si>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</si>
  <si>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</si>
  <si>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</si>
  <si>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</si>
  <si>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</si>
  <si>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</si>
  <si>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</si>
  <si>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</si>
  <si>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</si>
  <si>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</si>
  <si>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</si>
  <si>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</si>
  <si>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</si>
  <si>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</si>
  <si>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</si>
  <si>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</si>
  <si>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</si>
  <si>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</si>
  <si>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</si>
  <si>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</si>
  <si>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</si>
  <si>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</si>
  <si>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</si>
  <si>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</si>
  <si>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</si>
  <si>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</si>
  <si>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</si>
  <si>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</si>
  <si>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</si>
  <si>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</si>
  <si>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</si>
  <si>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</si>
  <si>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</si>
  <si>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</si>
  <si>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</si>
  <si>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</si>
  <si>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</si>
  <si>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</si>
  <si>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</si>
  <si>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</si>
  <si>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</si>
  <si>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</si>
  <si>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</si>
  <si>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</si>
  <si>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</si>
  <si>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</si>
  <si>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</si>
  <si>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</si>
  <si>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</si>
  <si>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</si>
  <si>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</si>
  <si>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</si>
  <si>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</si>
  <si>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</si>
  <si>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</si>
  <si>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</si>
  <si>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</si>
  <si>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</si>
  <si>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</si>
  <si>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</si>
  <si>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</si>
  <si>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</si>
  <si>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</si>
  <si>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</si>
  <si>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</si>
  <si>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</si>
  <si>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</si>
  <si>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</si>
  <si>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</si>
  <si>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</si>
  <si>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</si>
  <si>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</si>
  <si>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</si>
  <si>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</si>
  <si>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</si>
  <si>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</si>
  <si>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</si>
  <si>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</si>
  <si>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</si>
  <si>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</si>
  <si>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</si>
  <si>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</si>
  <si>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</si>
  <si>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</si>
  <si>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</si>
  <si>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</si>
  <si>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</si>
  <si>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</si>
  <si>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</si>
  <si>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</si>
  <si>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</si>
  <si>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</si>
  <si>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</si>
  <si>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</si>
  <si>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</si>
  <si>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</si>
  <si>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</si>
  <si>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</si>
  <si>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</si>
  <si>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</si>
  <si>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</si>
  <si>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</si>
  <si>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</si>
  <si>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</si>
  <si>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</si>
  <si>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</si>
  <si>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</si>
  <si>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</si>
  <si>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</si>
  <si>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</si>
  <si>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</si>
  <si>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</si>
  <si>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</si>
  <si>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</si>
  <si>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</si>
  <si>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</si>
  <si>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</si>
  <si>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</si>
  <si>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</si>
  <si>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</si>
  <si>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</si>
  <si>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</si>
  <si>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</si>
  <si>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</si>
  <si>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</si>
  <si>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</si>
  <si>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</si>
  <si>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</si>
  <si>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</si>
  <si>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</si>
  <si>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</si>
  <si>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</si>
  <si>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</si>
  <si>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</si>
  <si>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</si>
  <si>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</si>
  <si>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</si>
  <si>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</si>
  <si>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</si>
  <si>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</si>
  <si>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</si>
  <si>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</si>
  <si>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</si>
  <si>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</si>
  <si>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</si>
  <si>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</si>
  <si>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</si>
  <si>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</si>
  <si>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</si>
  <si>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</si>
  <si>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</si>
  <si>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</si>
  <si>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</si>
  <si>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</si>
  <si>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</si>
  <si>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</si>
  <si>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</si>
  <si>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</si>
  <si>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</si>
  <si>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</si>
  <si>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</si>
  <si>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</si>
  <si>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</si>
  <si>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</si>
  <si>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</si>
  <si>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</si>
  <si>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</si>
  <si>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</si>
  <si>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</si>
  <si>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</si>
  <si>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</si>
  <si>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</si>
  <si>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</si>
  <si>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</si>
  <si>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</si>
  <si>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</si>
  <si>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</si>
  <si>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</si>
  <si>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</si>
  <si>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</si>
  <si>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</si>
  <si>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</si>
  <si>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</si>
  <si>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</si>
  <si>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</si>
  <si>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</si>
  <si>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</si>
  <si>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</si>
  <si>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</si>
  <si>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</si>
  <si>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</si>
  <si>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</si>
  <si>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</si>
  <si>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</si>
  <si>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</si>
  <si>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</si>
  <si>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</si>
  <si>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</si>
  <si>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</si>
  <si>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</si>
  <si>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</si>
  <si>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</si>
  <si>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</si>
  <si>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</si>
  <si>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</si>
  <si>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</si>
  <si>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</si>
  <si>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</si>
  <si>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</si>
  <si>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</si>
  <si>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</si>
  <si>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</si>
  <si>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</si>
  <si>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</si>
  <si>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</si>
  <si>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</si>
  <si>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</si>
  <si>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</si>
  <si>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</si>
  <si>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</si>
  <si>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</si>
  <si>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</si>
  <si>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</si>
  <si>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</si>
  <si>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</si>
  <si>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</si>
  <si>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</si>
  <si>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</si>
  <si>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</si>
  <si>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</si>
  <si>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</si>
  <si>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</si>
  <si>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</si>
  <si>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</si>
  <si>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</si>
  <si>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</si>
  <si>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</si>
  <si>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</si>
  <si>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</si>
  <si>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</si>
  <si>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</si>
  <si>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</si>
  <si>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</si>
  <si>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</si>
  <si>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</si>
  <si>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</si>
  <si>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</si>
  <si>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</si>
  <si>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</si>
  <si>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</si>
  <si>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</si>
  <si>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</si>
  <si>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</si>
  <si>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</si>
  <si>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</si>
  <si>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</si>
  <si>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</si>
  <si>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</si>
  <si>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</si>
  <si>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</si>
  <si>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</si>
  <si>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</si>
  <si>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</si>
  <si>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</si>
  <si>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</si>
  <si>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</si>
  <si>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</si>
  <si>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</si>
  <si>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</si>
  <si>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</si>
  <si>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</si>
  <si>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</si>
  <si>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</si>
  <si>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</si>
  <si>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</si>
  <si>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</si>
  <si>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</si>
  <si>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</si>
  <si>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</si>
  <si>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</si>
  <si>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</si>
  <si>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</si>
  <si>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</si>
  <si>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</si>
  <si>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</si>
  <si>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</si>
  <si>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</si>
  <si>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</si>
  <si>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</si>
  <si>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</si>
  <si>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</si>
  <si>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</si>
  <si>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</si>
  <si>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</si>
  <si>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</si>
  <si>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</si>
  <si>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</si>
  <si>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</si>
  <si>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</si>
  <si>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</si>
  <si>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</si>
  <si>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</si>
  <si>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</si>
  <si>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</si>
  <si>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</si>
  <si>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</si>
  <si>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</si>
  <si>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</si>
  <si>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</si>
  <si>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</si>
  <si>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</si>
  <si>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</si>
  <si>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</si>
  <si>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</si>
  <si>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</si>
  <si>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</si>
  <si>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</si>
  <si>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</si>
  <si>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</si>
  <si>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</si>
  <si>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</si>
  <si>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</si>
  <si>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</si>
  <si>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</si>
  <si>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</si>
  <si>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</si>
  <si>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</si>
  <si>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</si>
  <si>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</si>
  <si>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</si>
  <si>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</si>
  <si>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</si>
  <si>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</si>
  <si>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</si>
  <si>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</si>
  <si>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</si>
  <si>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</si>
  <si>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</si>
  <si>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</si>
  <si>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</si>
  <si>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</si>
  <si>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</si>
  <si>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</si>
  <si>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</si>
  <si>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</si>
  <si>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</si>
  <si>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</si>
  <si>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</si>
  <si>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</si>
  <si>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</si>
  <si>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</si>
  <si>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</si>
  <si>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</si>
  <si>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</si>
  <si>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</si>
  <si>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</si>
  <si>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</si>
  <si>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</si>
  <si>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</si>
  <si>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</si>
  <si>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</si>
  <si>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</si>
  <si>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</si>
  <si>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</si>
  <si>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</si>
  <si>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</si>
  <si>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</si>
  <si>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</si>
  <si>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</si>
  <si>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</si>
  <si>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</si>
  <si>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</si>
  <si>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</si>
  <si>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</si>
  <si>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</si>
  <si>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</si>
  <si>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</si>
  <si>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</si>
  <si>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</si>
  <si>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</si>
  <si>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</si>
  <si>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</si>
  <si>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</si>
  <si>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</si>
  <si>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</si>
  <si>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</si>
  <si>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</si>
  <si>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</si>
  <si>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</si>
  <si>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</si>
  <si>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</si>
  <si>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</si>
  <si>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</si>
  <si>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</si>
  <si>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</si>
  <si>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</si>
  <si>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</si>
  <si>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</si>
  <si>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</si>
  <si>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</si>
  <si>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</si>
  <si>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</si>
  <si>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</si>
  <si>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</si>
  <si>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</si>
  <si>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</si>
  <si>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</si>
  <si>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</si>
  <si>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</si>
  <si>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</si>
  <si>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</si>
  <si>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</si>
  <si>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</si>
  <si>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</si>
  <si>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</si>
  <si>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</si>
  <si>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</si>
  <si>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</si>
  <si>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</si>
  <si>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</si>
  <si>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</si>
  <si>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</si>
  <si>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</si>
  <si>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</si>
  <si>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</si>
  <si>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</si>
  <si>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</si>
  <si>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</si>
  <si>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</si>
  <si>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</si>
  <si>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</si>
  <si>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</si>
  <si>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</si>
  <si>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</si>
  <si>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</si>
  <si>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</si>
  <si>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</si>
  <si>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</si>
  <si>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</si>
  <si>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</si>
  <si>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</si>
  <si>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</si>
  <si>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</si>
  <si>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</si>
  <si>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</si>
  <si>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</si>
  <si>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</si>
  <si>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</si>
  <si>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</si>
  <si>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</si>
  <si>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</si>
  <si>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</si>
  <si>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</si>
  <si>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</si>
  <si>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</si>
  <si>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</si>
  <si>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</si>
  <si>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</si>
  <si>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</si>
  <si>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</si>
  <si>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</si>
  <si>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</si>
  <si>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</si>
  <si>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</si>
  <si>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</si>
  <si>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</si>
  <si>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</si>
  <si>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</si>
  <si>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</si>
  <si>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</si>
  <si>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</si>
  <si>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</si>
  <si>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</si>
  <si>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</si>
  <si>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</si>
  <si>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</si>
  <si>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</si>
  <si>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</si>
  <si>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</si>
  <si>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</si>
  <si>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</si>
  <si>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</si>
  <si>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</si>
  <si>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</si>
  <si>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</si>
  <si>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</si>
  <si>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</si>
  <si>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</si>
  <si>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</si>
  <si>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</si>
  <si>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</si>
  <si>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</si>
  <si>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</si>
  <si>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</si>
  <si>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</si>
  <si>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</si>
  <si>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</si>
  <si>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</si>
  <si>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</si>
  <si>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</si>
  <si>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</si>
  <si>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</si>
  <si>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</si>
  <si>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</si>
  <si>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</si>
  <si>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</si>
  <si>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</si>
  <si>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</si>
  <si>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</si>
  <si>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</si>
  <si>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</si>
  <si>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</si>
  <si>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</si>
  <si>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</si>
  <si>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</si>
  <si>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</si>
  <si>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</si>
  <si>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</si>
  <si>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</si>
  <si>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</si>
  <si>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</si>
  <si>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</si>
  <si>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</si>
  <si>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</si>
  <si>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</si>
  <si>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</si>
  <si>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</si>
  <si>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</si>
  <si>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</si>
  <si>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</si>
  <si>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</si>
  <si>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</si>
  <si>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</si>
  <si>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</si>
  <si>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</si>
  <si>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</si>
  <si>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</si>
  <si>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</si>
  <si>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</si>
  <si>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</si>
  <si>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</si>
  <si>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</si>
  <si>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</si>
  <si>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</si>
  <si>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</si>
  <si>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</si>
  <si>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</si>
  <si>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</si>
  <si>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</si>
  <si>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</si>
  <si>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</si>
  <si>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</si>
  <si>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</si>
  <si>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</si>
  <si>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</si>
  <si>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</si>
  <si>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</si>
  <si>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</si>
  <si>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</si>
  <si>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</si>
  <si>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</si>
  <si>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</si>
  <si>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</si>
  <si>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</si>
  <si>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</si>
  <si>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</si>
  <si>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</si>
  <si>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</si>
  <si>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</si>
  <si>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</si>
  <si>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</si>
  <si>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</si>
  <si>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</si>
  <si>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</si>
  <si>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</si>
  <si>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</si>
  <si>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</si>
  <si>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</si>
  <si>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</si>
  <si>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</si>
  <si>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</si>
  <si>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</si>
  <si>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</si>
  <si>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</si>
  <si>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</si>
  <si>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</si>
  <si>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</si>
  <si>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</si>
  <si>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</si>
  <si>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</si>
  <si>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</si>
  <si>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</si>
  <si>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</si>
  <si>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</si>
  <si>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</si>
  <si>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</si>
  <si>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</si>
  <si>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</si>
  <si>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</si>
  <si>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</si>
  <si>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</si>
  <si>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</si>
  <si>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</si>
  <si>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</si>
  <si>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</si>
  <si>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</si>
  <si>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</si>
  <si>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</si>
  <si>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</si>
  <si>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</si>
  <si>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</si>
  <si>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</si>
  <si>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</si>
  <si>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</si>
  <si>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</si>
  <si>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</si>
  <si>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</si>
  <si>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</si>
  <si>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</si>
  <si>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</si>
  <si>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</si>
  <si>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</si>
  <si>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</si>
  <si>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</si>
  <si>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</si>
  <si>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</si>
  <si>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</si>
  <si>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</si>
  <si>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</si>
  <si>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</si>
  <si>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</si>
  <si>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</si>
  <si>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</si>
  <si>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</si>
  <si>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</si>
  <si>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</si>
  <si>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</si>
  <si>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</si>
  <si>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</si>
  <si>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</si>
  <si>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</si>
  <si>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</si>
  <si>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</si>
  <si>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</si>
  <si>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</si>
  <si>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</si>
  <si>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</si>
  <si>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</si>
  <si>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</si>
  <si>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</si>
  <si>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</si>
  <si>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</si>
  <si>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</si>
  <si>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</si>
  <si>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</si>
  <si>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</si>
  <si>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</si>
  <si>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</si>
  <si>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</si>
  <si>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</si>
  <si>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</si>
  <si>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</si>
  <si>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</si>
  <si>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</si>
  <si>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</si>
  <si>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</si>
  <si>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</si>
  <si>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</si>
  <si>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</si>
  <si>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</si>
  <si>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</si>
  <si>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</si>
  <si>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</si>
  <si>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</si>
  <si>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</si>
  <si>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</si>
  <si>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</si>
  <si>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</si>
  <si>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</si>
  <si>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</si>
  <si>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</si>
  <si>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</si>
  <si>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</si>
  <si>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</si>
  <si>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</si>
  <si>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</si>
  <si>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</si>
  <si>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</si>
  <si>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</si>
  <si>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</si>
  <si>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</si>
  <si>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</si>
  <si>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</si>
  <si>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</si>
  <si>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</si>
  <si>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</si>
  <si>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</si>
  <si>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</si>
  <si>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</si>
  <si>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</si>
  <si>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</si>
  <si>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</si>
  <si>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</si>
  <si>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</si>
  <si>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</si>
  <si>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</si>
  <si>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</si>
  <si>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</si>
  <si>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</si>
  <si>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</si>
  <si>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</si>
  <si>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</si>
  <si>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</si>
  <si>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</si>
  <si>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</si>
  <si>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</si>
  <si>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</si>
  <si>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</si>
  <si>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</si>
  <si>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</si>
  <si>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</si>
  <si>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</si>
  <si>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</si>
  <si>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</si>
  <si>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</si>
  <si>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</si>
  <si>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</si>
  <si>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</si>
  <si>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</si>
  <si>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</si>
  <si>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</si>
  <si>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</si>
  <si>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</si>
  <si>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</si>
  <si>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</si>
  <si>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</si>
  <si>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</si>
  <si>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</si>
  <si>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</si>
  <si>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</si>
  <si>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</si>
  <si>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</si>
  <si>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</si>
  <si>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</si>
  <si>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</si>
  <si>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</si>
  <si>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</si>
  <si>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</si>
  <si>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</si>
  <si>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</si>
  <si>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</si>
  <si>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</si>
  <si>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</si>
  <si>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</si>
  <si>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</si>
  <si>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</si>
  <si>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</si>
  <si>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</si>
  <si>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</si>
  <si>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</si>
  <si>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</si>
  <si>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</si>
  <si>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</si>
  <si>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</si>
  <si>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</si>
  <si>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</si>
  <si>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</si>
  <si>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</si>
  <si>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</si>
  <si>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</si>
  <si>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</si>
  <si>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</si>
  <si>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</si>
  <si>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</si>
  <si>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</si>
  <si>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</si>
  <si>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</si>
  <si>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</si>
  <si>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</si>
  <si>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</si>
  <si>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</si>
  <si>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</si>
  <si>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</si>
  <si>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</si>
  <si>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</si>
  <si>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</si>
  <si>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</si>
  <si>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</si>
  <si>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</si>
  <si>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</si>
  <si>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</si>
  <si>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</si>
  <si>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</si>
  <si>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</si>
  <si>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</si>
  <si>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</si>
  <si>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</si>
  <si>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</si>
  <si>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</si>
  <si>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</si>
  <si>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</si>
  <si>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</si>
  <si>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</si>
  <si>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</si>
  <si>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</si>
  <si>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</si>
  <si>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</si>
  <si>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</si>
  <si>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</si>
  <si>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</si>
  <si>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</si>
  <si>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</si>
  <si>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</si>
  <si>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</si>
  <si>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</si>
  <si>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</si>
  <si>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</si>
  <si>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</si>
  <si>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</si>
  <si>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</si>
  <si>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</si>
  <si>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</si>
  <si>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</si>
  <si>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</si>
  <si>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</si>
  <si>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</si>
  <si>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</si>
  <si>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</si>
  <si>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</si>
  <si>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</si>
  <si>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</si>
  <si>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</si>
  <si>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</si>
  <si>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</si>
  <si>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</si>
  <si>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</si>
  <si>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</si>
  <si>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</si>
  <si>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</si>
  <si>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</si>
  <si>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</si>
  <si>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</si>
  <si>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</si>
  <si>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</si>
  <si>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</si>
  <si>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</si>
  <si>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</si>
  <si>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</si>
  <si>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</si>
  <si>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</si>
  <si>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</si>
  <si>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</si>
  <si>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</si>
  <si>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</si>
  <si>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</si>
  <si>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</si>
  <si>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</si>
  <si>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</si>
  <si>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</si>
  <si>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</si>
  <si>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</si>
  <si>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</si>
  <si>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</si>
  <si>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</si>
  <si>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</si>
  <si>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</si>
  <si>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</si>
  <si>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</si>
  <si>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</si>
  <si>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</si>
  <si>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</si>
  <si>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</si>
  <si>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</si>
  <si>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</si>
  <si>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</si>
  <si>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</si>
  <si>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</si>
  <si>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</si>
  <si>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</si>
  <si>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</si>
  <si>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</si>
  <si>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</si>
  <si>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</si>
  <si>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</si>
  <si>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</si>
  <si>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</si>
  <si>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</si>
  <si>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</si>
  <si>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</si>
  <si>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</si>
  <si>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</si>
  <si>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</si>
  <si>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</si>
  <si>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</si>
  <si>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</si>
  <si>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</si>
  <si>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</si>
  <si>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</si>
  <si>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</si>
  <si>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</si>
  <si>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</si>
  <si>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</si>
  <si>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</si>
  <si>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</si>
  <si>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</si>
  <si>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</si>
  <si>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</si>
  <si>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</si>
  <si>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</si>
  <si>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</si>
  <si>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</si>
  <si>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</si>
  <si>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</si>
  <si>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</si>
  <si>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</si>
  <si>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</si>
  <si>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</si>
  <si>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</si>
  <si>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</si>
  <si>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</si>
  <si>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</si>
  <si>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</si>
  <si>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</si>
  <si>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</si>
  <si>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</si>
  <si>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</si>
  <si>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</si>
  <si>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</si>
  <si>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</si>
  <si>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</si>
  <si>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</si>
  <si>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</si>
  <si>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</si>
  <si>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</si>
  <si>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</si>
  <si>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</si>
  <si>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</si>
  <si>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</si>
  <si>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</si>
  <si>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</si>
  <si>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</si>
  <si>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</si>
  <si>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</si>
  <si>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</si>
  <si>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</si>
  <si>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</si>
  <si>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</si>
  <si>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</si>
  <si>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</si>
  <si>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</si>
  <si>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</si>
  <si>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</si>
  <si>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</si>
  <si>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</si>
  <si>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</si>
  <si>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</si>
  <si>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</si>
  <si>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</si>
  <si>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</si>
  <si>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</si>
  <si>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</si>
  <si>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</si>
  <si>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</si>
  <si>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</si>
  <si>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</si>
  <si>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</si>
  <si>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</si>
  <si>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</si>
  <si>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</si>
  <si>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</si>
  <si>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</si>
  <si>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</si>
  <si>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</si>
  <si>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</si>
  <si>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</si>
  <si>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</si>
  <si>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</si>
  <si>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</si>
  <si>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</si>
  <si>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</si>
  <si>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</si>
  <si>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</si>
  <si>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</si>
  <si>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</si>
  <si>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</si>
  <si>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</si>
  <si>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</si>
  <si>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</si>
  <si>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</si>
  <si>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</si>
  <si>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</si>
  <si>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</si>
  <si>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</si>
  <si>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</si>
  <si>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</si>
  <si>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</si>
  <si>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</si>
  <si>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</si>
  <si>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</si>
  <si>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</si>
  <si>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</si>
  <si>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</si>
  <si>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</si>
  <si>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</si>
  <si>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</si>
  <si>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</si>
  <si>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</si>
  <si>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</si>
  <si>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</si>
  <si>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</si>
  <si>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</si>
  <si>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</si>
  <si>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</si>
  <si>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</si>
  <si>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</si>
  <si>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</si>
  <si>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</si>
  <si>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</si>
  <si>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</si>
  <si>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</si>
  <si>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</si>
  <si>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</si>
  <si>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</si>
  <si>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</si>
  <si>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</si>
  <si>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</si>
  <si>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</si>
  <si>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</si>
  <si>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</si>
  <si>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</si>
  <si>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</si>
  <si>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</si>
  <si>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</si>
  <si>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</si>
  <si>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</si>
  <si>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</si>
  <si>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</si>
  <si>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</si>
  <si>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</si>
  <si>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</si>
  <si>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</si>
  <si>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</si>
  <si>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</si>
  <si>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</si>
  <si>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</si>
  <si>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</si>
  <si>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</si>
  <si>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</si>
  <si>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</si>
  <si>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</si>
  <si>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</si>
  <si>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</si>
  <si>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</si>
  <si>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</si>
  <si>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</si>
  <si>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</si>
  <si>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</si>
  <si>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</si>
  <si>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</si>
  <si>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</si>
  <si>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</si>
  <si>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</si>
  <si>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</si>
  <si>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</si>
  <si>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</si>
  <si>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</si>
  <si>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</si>
  <si>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</si>
  <si>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</si>
  <si>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</si>
  <si>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</si>
  <si>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</si>
  <si>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</si>
  <si>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</si>
  <si>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</si>
  <si>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</si>
  <si>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</si>
  <si>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</si>
  <si>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</si>
  <si>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</si>
  <si>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</si>
  <si>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</si>
  <si>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</si>
  <si>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</si>
  <si>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</si>
  <si>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</si>
  <si>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</si>
  <si>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</si>
  <si>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</si>
  <si>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</si>
  <si>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</si>
  <si>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</si>
  <si>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</si>
  <si>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</si>
  <si>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</si>
  <si>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</si>
  <si>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</si>
  <si>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</si>
  <si>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</si>
  <si>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</si>
  <si>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</si>
  <si>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</si>
  <si>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</si>
  <si>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</si>
  <si>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</si>
  <si>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</si>
  <si>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</si>
  <si>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</si>
  <si>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</si>
  <si>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</si>
  <si>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</si>
  <si>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</si>
  <si>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</si>
  <si>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</si>
  <si>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</si>
  <si>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</si>
  <si>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</si>
  <si>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</si>
  <si>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</si>
  <si>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</si>
  <si>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</si>
  <si>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</si>
  <si>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</si>
  <si>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</si>
  <si>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</si>
  <si>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</si>
  <si>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</si>
  <si>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</si>
  <si>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</si>
  <si>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</si>
  <si>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</si>
  <si>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</si>
  <si>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</si>
  <si>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</si>
  <si>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</si>
  <si>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</si>
  <si>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</si>
  <si>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</si>
  <si>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</si>
  <si>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</si>
  <si>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</si>
  <si>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</si>
  <si>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</si>
  <si>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</si>
  <si>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</si>
  <si>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</si>
  <si>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</si>
  <si>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</si>
  <si>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</si>
  <si>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</si>
  <si>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</si>
  <si>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</si>
  <si>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</si>
  <si>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</si>
  <si>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</si>
  <si>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</si>
  <si>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</si>
  <si>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</si>
  <si>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</si>
  <si>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</si>
  <si>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</si>
  <si>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</si>
  <si>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</si>
  <si>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</si>
  <si>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</si>
  <si>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</si>
  <si>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</si>
  <si>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</si>
  <si>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</si>
  <si>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</si>
  <si>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</si>
  <si>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</si>
  <si>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</si>
  <si>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</si>
  <si>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</si>
  <si>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</si>
  <si>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</si>
  <si>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</si>
  <si>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</si>
  <si>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</si>
  <si>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</si>
  <si>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</si>
  <si>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</si>
  <si>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</si>
  <si>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</si>
  <si>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</si>
  <si>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</si>
  <si>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</si>
  <si>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</si>
  <si>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</si>
  <si>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</si>
  <si>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</si>
  <si>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</si>
  <si>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</si>
  <si>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</si>
  <si>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</si>
  <si>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</si>
  <si>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</si>
  <si>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</si>
  <si>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</si>
  <si>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</si>
  <si>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</si>
  <si>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</si>
  <si>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</si>
  <si>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</si>
  <si>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</si>
  <si>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</si>
  <si>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</si>
  <si>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</si>
  <si>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</si>
  <si>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</si>
  <si>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</si>
  <si>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</si>
  <si>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</si>
  <si>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</si>
  <si>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</si>
  <si>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</si>
  <si>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</si>
  <si>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</si>
  <si>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</si>
  <si>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</si>
  <si>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</si>
  <si>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</si>
  <si>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</si>
  <si>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</si>
  <si>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</si>
  <si>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</si>
  <si>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</si>
  <si>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</si>
  <si>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</si>
  <si>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</si>
  <si>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</si>
  <si>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</si>
  <si>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</si>
  <si>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</si>
  <si>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</si>
  <si>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</si>
  <si>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</si>
  <si>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</si>
  <si>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</si>
  <si>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</si>
  <si>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</si>
  <si>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</si>
  <si>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</si>
  <si>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</si>
  <si>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</si>
  <si>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</si>
  <si>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</si>
  <si>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</si>
  <si>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</si>
  <si>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</si>
  <si>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</si>
  <si>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</si>
  <si>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</si>
  <si>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</si>
  <si>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</si>
  <si>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</si>
  <si>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</si>
  <si>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</si>
  <si>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</si>
  <si>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</si>
  <si>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</si>
  <si>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</si>
  <si>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</si>
  <si>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</si>
  <si>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</si>
  <si>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</si>
  <si>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</si>
  <si>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</si>
  <si>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</si>
  <si>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</si>
  <si>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</si>
  <si>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</si>
  <si>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</si>
  <si>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</si>
  <si>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</si>
  <si>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</si>
  <si>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</si>
  <si>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</si>
  <si>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</si>
  <si>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</si>
  <si>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</si>
  <si>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</si>
  <si>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</si>
  <si>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</si>
  <si>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</si>
  <si>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</si>
  <si>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</si>
  <si>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</si>
  <si>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</si>
  <si>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</si>
  <si>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</si>
  <si>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</si>
  <si>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</si>
  <si>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</si>
  <si>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</si>
  <si>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</si>
  <si>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</si>
  <si>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</si>
  <si>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</si>
  <si>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</si>
  <si>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</si>
  <si>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</si>
  <si>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</si>
  <si>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</si>
  <si>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</si>
  <si>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</si>
  <si>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</si>
  <si>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</si>
  <si>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</si>
  <si>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</si>
  <si>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</si>
  <si>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</si>
  <si>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</si>
  <si>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</si>
  <si>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</si>
  <si>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</si>
  <si>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</si>
  <si>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</si>
  <si>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</si>
  <si>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</si>
  <si>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</si>
  <si>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</si>
  <si>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</si>
  <si>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</si>
  <si>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</si>
  <si>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</si>
  <si>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</si>
  <si>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</si>
  <si>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</si>
  <si>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</si>
  <si>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</si>
  <si>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</si>
  <si>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</si>
  <si>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</si>
  <si>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</si>
  <si>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</si>
  <si>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</si>
  <si>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</si>
  <si>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</si>
  <si>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</si>
  <si>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</si>
  <si>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</si>
  <si>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</si>
  <si>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</si>
  <si>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</si>
  <si>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</si>
  <si>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</si>
  <si>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</si>
  <si>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</si>
  <si>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</si>
  <si>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</si>
  <si>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</si>
  <si>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</si>
  <si>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</si>
  <si>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</si>
  <si>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</si>
  <si>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</si>
  <si>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</si>
  <si>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</si>
  <si>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</si>
  <si>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</si>
  <si>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</si>
  <si>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</si>
  <si>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</si>
  <si>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</si>
  <si>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</si>
  <si>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</si>
  <si>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</si>
  <si>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</si>
  <si>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</si>
  <si>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</si>
  <si>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</si>
  <si>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</si>
  <si>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</si>
  <si>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</si>
  <si>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</si>
  <si>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</si>
  <si>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</si>
  <si>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</si>
  <si>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</si>
  <si>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</si>
  <si>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</si>
  <si>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</si>
  <si>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</si>
  <si>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</si>
  <si>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</si>
  <si>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</si>
  <si>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</si>
  <si>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</si>
  <si>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</si>
  <si>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</si>
  <si>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</si>
  <si>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</si>
  <si>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</si>
  <si>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</si>
  <si>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</si>
  <si>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</si>
  <si>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</si>
  <si>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</si>
  <si>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</si>
  <si>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</si>
  <si>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</si>
  <si>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</si>
  <si>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</si>
  <si>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</si>
  <si>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</si>
  <si>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</si>
  <si>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</si>
  <si>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</si>
  <si>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</si>
  <si>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</si>
  <si>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</si>
  <si>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</si>
  <si>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</si>
  <si>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</si>
  <si>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</si>
  <si>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</si>
  <si>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</si>
  <si>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</si>
  <si>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</si>
  <si>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</si>
  <si>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</si>
  <si>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</si>
  <si>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</si>
  <si>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</si>
  <si>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</si>
  <si>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</si>
  <si>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</si>
  <si>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</si>
  <si>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</si>
  <si>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</si>
  <si>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</si>
  <si>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</si>
  <si>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</si>
  <si>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</si>
  <si>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</si>
  <si>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</si>
  <si>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</si>
  <si>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</si>
  <si>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</si>
  <si>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</si>
  <si>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</si>
  <si>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</si>
  <si>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</si>
  <si>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</si>
  <si>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</si>
  <si>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</si>
  <si>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</si>
  <si>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</si>
  <si>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</si>
  <si>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</si>
  <si>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</si>
  <si>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</si>
  <si>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</si>
  <si>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</si>
  <si>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</si>
  <si>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</si>
  <si>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</si>
  <si>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</si>
  <si>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</si>
  <si>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</si>
  <si>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</si>
  <si>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</si>
  <si>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</si>
  <si>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</si>
  <si>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</si>
  <si>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</si>
  <si>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</si>
  <si>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</si>
  <si>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</si>
  <si>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</si>
  <si>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</si>
  <si>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</si>
  <si>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</si>
  <si>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</si>
  <si>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</si>
  <si>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</si>
  <si>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</si>
  <si>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</si>
  <si>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</si>
  <si>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</si>
  <si>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</si>
  <si>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</si>
  <si>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</si>
  <si>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</si>
  <si>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</si>
  <si>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</si>
  <si>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</si>
  <si>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</si>
  <si>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</si>
  <si>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</si>
  <si>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</si>
  <si>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</si>
  <si>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</si>
  <si>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</si>
  <si>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</si>
  <si>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</si>
  <si>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</si>
  <si>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</si>
  <si>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</si>
  <si>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</si>
  <si>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</si>
  <si>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</si>
  <si>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</si>
  <si>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</si>
  <si>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</si>
  <si>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</si>
  <si>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</si>
  <si>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</si>
  <si>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</si>
  <si>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</si>
  <si>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</si>
  <si>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</si>
  <si>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</si>
  <si>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</si>
  <si>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</si>
  <si>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</si>
  <si>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</si>
  <si>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</si>
  <si>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</si>
  <si>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</si>
  <si>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</si>
  <si>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</si>
  <si>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</si>
  <si>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</si>
  <si>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</si>
  <si>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</si>
  <si>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</si>
  <si>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</si>
  <si>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</si>
  <si>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</si>
  <si>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</si>
  <si>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</si>
  <si>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</si>
  <si>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</si>
  <si>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</si>
  <si>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</si>
  <si>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</si>
  <si>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</si>
  <si>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</si>
  <si>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</si>
  <si>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</si>
  <si>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</si>
  <si>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</si>
  <si>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</si>
  <si>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</si>
  <si>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</si>
  <si>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</si>
  <si>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</si>
  <si>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</si>
  <si>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</si>
  <si>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</si>
  <si>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</si>
  <si>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</si>
  <si>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</si>
  <si>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</si>
  <si>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</si>
  <si>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</si>
  <si>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</si>
  <si>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</si>
  <si>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</si>
  <si>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</si>
  <si>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</si>
  <si>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</si>
  <si>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</si>
  <si>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</si>
  <si>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</si>
  <si>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</si>
  <si>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</si>
  <si>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</si>
  <si>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</si>
  <si>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</si>
  <si>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</si>
  <si>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</si>
  <si>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</si>
  <si>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</si>
  <si>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</si>
  <si>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</si>
  <si>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</si>
  <si>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</si>
  <si>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</si>
  <si>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</si>
  <si>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</si>
  <si>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</si>
  <si>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</si>
  <si>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</si>
  <si>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</si>
  <si>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</si>
  <si>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</si>
  <si>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</si>
  <si>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</si>
  <si>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</si>
  <si>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</si>
  <si>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</si>
  <si>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</si>
  <si>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</si>
  <si>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</si>
  <si>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</si>
  <si>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</si>
  <si>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</si>
  <si>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</si>
  <si>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</si>
  <si>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</si>
  <si>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</si>
  <si>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</si>
  <si>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</si>
  <si>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</si>
  <si>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</si>
  <si>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</si>
  <si>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</si>
  <si>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</si>
  <si>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</si>
  <si>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</si>
  <si>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</si>
  <si>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</si>
  <si>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</si>
  <si>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</si>
  <si>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</si>
  <si>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</si>
  <si>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</si>
  <si>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</si>
  <si>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</si>
  <si>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</si>
  <si>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</si>
  <si>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</si>
  <si>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</si>
  <si>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</si>
  <si>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</si>
  <si>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</si>
  <si>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</si>
  <si>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</si>
  <si>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</si>
  <si>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</si>
  <si>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</si>
  <si>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</si>
  <si>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</si>
  <si>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</si>
  <si>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</si>
  <si>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</si>
  <si>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</si>
  <si>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</si>
  <si>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</si>
  <si>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</si>
  <si>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</si>
  <si>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</si>
  <si>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</si>
  <si>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</si>
  <si>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</si>
  <si>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</si>
  <si>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</si>
  <si>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</si>
  <si>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</si>
  <si>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</si>
  <si>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</si>
  <si>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</si>
  <si>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</si>
  <si>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</si>
  <si>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</si>
  <si>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</si>
  <si>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</si>
  <si>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</si>
  <si>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</si>
  <si>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</si>
  <si>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</si>
  <si>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</si>
  <si>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</si>
  <si>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</si>
  <si>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</si>
  <si>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</si>
  <si>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</si>
  <si>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</si>
  <si>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</si>
  <si>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</si>
  <si>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</si>
  <si>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</si>
  <si>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</si>
  <si>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</si>
  <si>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</si>
  <si>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</si>
  <si>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</si>
  <si>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</si>
  <si>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</si>
  <si>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</si>
  <si>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</si>
  <si>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</si>
  <si>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</si>
  <si>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</si>
  <si>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</si>
  <si>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</si>
  <si>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</si>
  <si>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</si>
  <si>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</si>
  <si>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</si>
  <si>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</si>
  <si>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</si>
  <si>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</si>
  <si>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</si>
  <si>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</si>
  <si>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</si>
  <si>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</si>
  <si>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</si>
  <si>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</si>
  <si>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</si>
  <si>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</si>
  <si>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</si>
  <si>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</si>
  <si>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</si>
  <si>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</si>
  <si>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</si>
  <si>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</si>
  <si>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</si>
  <si>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</si>
  <si>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</si>
  <si>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</si>
  <si>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</si>
  <si>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</si>
  <si>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</si>
  <si>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</si>
  <si>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</si>
  <si>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</si>
  <si>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</si>
  <si>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</si>
  <si>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</si>
  <si>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</si>
  <si>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</si>
  <si>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</si>
  <si>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</si>
  <si>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</si>
  <si>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</si>
  <si>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</si>
  <si>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</si>
  <si>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</si>
  <si>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</si>
  <si>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</si>
  <si>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</si>
  <si>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</si>
  <si>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</si>
  <si>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</si>
  <si>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</si>
  <si>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</si>
  <si>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</si>
  <si>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</si>
  <si>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</si>
  <si>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</si>
  <si>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</si>
  <si>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</si>
  <si>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</si>
  <si>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</si>
  <si>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</si>
  <si>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</si>
  <si>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</si>
  <si>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</si>
  <si>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</si>
  <si>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</si>
  <si>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</si>
  <si>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</si>
  <si>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</si>
  <si>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</si>
  <si>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</si>
  <si>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</si>
  <si>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</si>
  <si>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</si>
  <si>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</si>
  <si>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</si>
  <si>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</si>
  <si>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</si>
  <si>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</si>
  <si>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</si>
  <si>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</si>
  <si>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</si>
  <si>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</si>
  <si>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</si>
  <si>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</si>
  <si>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</si>
  <si>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</si>
  <si>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</si>
  <si>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</si>
  <si>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</si>
  <si>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</si>
  <si>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</si>
  <si>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</si>
  <si>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</si>
  <si>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</si>
  <si>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</si>
  <si>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</si>
  <si>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</si>
  <si>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</si>
  <si>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</si>
  <si>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</si>
  <si>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</si>
  <si>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</si>
  <si>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</si>
  <si>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</si>
  <si>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</si>
  <si>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</si>
  <si>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</si>
  <si>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</si>
  <si>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</si>
  <si>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</si>
  <si>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</si>
  <si>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</si>
  <si>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</si>
  <si>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</si>
  <si>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</si>
  <si>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</si>
  <si>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</si>
  <si>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</si>
  <si>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</si>
  <si>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</si>
  <si>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</si>
  <si>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</si>
  <si>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</si>
  <si>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</si>
  <si>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</si>
  <si>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</si>
  <si>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</si>
  <si>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</si>
  <si>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</si>
  <si>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</si>
  <si>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</si>
  <si>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</si>
  <si>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</si>
  <si>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</si>
  <si>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</si>
  <si>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</si>
  <si>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</si>
  <si>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</si>
  <si>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</si>
  <si>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</si>
  <si>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</si>
  <si>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</si>
  <si>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</si>
  <si>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</si>
  <si>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</si>
  <si>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</si>
  <si>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</si>
  <si>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</si>
  <si>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</si>
  <si>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</si>
  <si>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</si>
  <si>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</si>
  <si>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</si>
  <si>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</si>
  <si>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</si>
  <si>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</si>
  <si>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</si>
  <si>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</si>
  <si>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</si>
  <si>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</si>
  <si>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</si>
  <si>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</si>
  <si>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</si>
  <si>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</si>
  <si>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</si>
  <si>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</si>
  <si>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</si>
  <si>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</si>
  <si>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</si>
  <si>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</si>
  <si>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</si>
  <si>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</si>
  <si>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</si>
  <si>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</si>
  <si>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</si>
  <si>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</si>
  <si>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</si>
  <si>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</si>
  <si>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</si>
  <si>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</si>
  <si>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</si>
  <si>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</si>
  <si>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</si>
  <si>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</si>
  <si>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</si>
  <si>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</si>
  <si>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</si>
  <si>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</si>
  <si>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</si>
  <si>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</si>
  <si>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</si>
  <si>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</si>
  <si>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</si>
  <si>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</si>
  <si>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</si>
  <si>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</si>
  <si>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</si>
  <si>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</si>
  <si>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</si>
  <si>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</si>
  <si>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</si>
  <si>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</si>
  <si>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</si>
  <si>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</si>
  <si>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</si>
  <si>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</si>
  <si>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</si>
  <si>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</si>
  <si>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</si>
  <si>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</si>
  <si>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</si>
  <si>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</si>
  <si>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</si>
  <si>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</si>
  <si>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</si>
  <si>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</si>
  <si>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</si>
  <si>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</si>
  <si>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</si>
  <si>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</si>
  <si>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</si>
  <si>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</si>
  <si>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</si>
  <si>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</si>
  <si>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</si>
  <si>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</si>
  <si>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</si>
  <si>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</si>
  <si>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</si>
  <si>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</si>
  <si>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</si>
  <si>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</si>
  <si>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</si>
  <si>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</si>
  <si>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</si>
  <si>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</si>
  <si>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</si>
  <si>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</si>
  <si>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</si>
  <si>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</si>
  <si>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</si>
  <si>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</si>
  <si>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</si>
  <si>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</si>
  <si>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</si>
  <si>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</si>
  <si>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</si>
  <si>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</si>
  <si>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</si>
  <si>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</si>
  <si>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</si>
  <si>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</si>
  <si>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</si>
  <si>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</si>
  <si>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</si>
  <si>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</si>
  <si>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</si>
  <si>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</si>
  <si>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</si>
  <si>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</si>
  <si>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</si>
  <si>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</si>
  <si>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</si>
  <si>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</si>
  <si>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</si>
  <si>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</si>
  <si>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</si>
  <si>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</si>
  <si>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</si>
  <si>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</si>
  <si>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</si>
  <si>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</si>
  <si>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</si>
  <si>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</si>
  <si>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</si>
  <si>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</si>
  <si>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</si>
  <si>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</si>
  <si>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</si>
  <si>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</si>
  <si>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</si>
  <si>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</si>
  <si>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</si>
  <si>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</si>
  <si>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</si>
  <si>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</si>
  <si>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</si>
  <si>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</si>
  <si>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</si>
  <si>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</si>
  <si>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</si>
  <si>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</si>
  <si>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</si>
  <si>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</si>
  <si>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</si>
  <si>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</si>
  <si>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</si>
  <si>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</si>
  <si>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</si>
  <si>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</si>
  <si>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</si>
  <si>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</si>
  <si>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</si>
  <si>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</si>
  <si>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</si>
  <si>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</si>
  <si>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</si>
  <si>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</si>
  <si>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</si>
  <si>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</si>
  <si>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</si>
  <si>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</si>
  <si>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</si>
  <si>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</si>
  <si>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</si>
  <si>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</si>
  <si>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</si>
  <si>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</si>
  <si>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</si>
  <si>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</si>
  <si>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</si>
  <si>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</si>
  <si>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</si>
  <si>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</si>
  <si>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</si>
  <si>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</si>
  <si>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</si>
  <si>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</si>
  <si>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</si>
  <si>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</si>
  <si>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</si>
  <si>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</si>
  <si>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</si>
  <si>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</si>
  <si>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</si>
  <si>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</si>
  <si>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</si>
  <si>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</si>
  <si>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</si>
  <si>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</si>
  <si>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</si>
  <si>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</si>
  <si>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</si>
  <si>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</si>
  <si>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</si>
  <si>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</si>
  <si>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</si>
  <si>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</si>
  <si>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</si>
  <si>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</si>
  <si>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</si>
  <si>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</si>
  <si>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</si>
  <si>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</si>
  <si>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</si>
  <si>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</si>
  <si>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</si>
  <si>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</si>
  <si>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</si>
  <si>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</si>
  <si>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</si>
  <si>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</si>
  <si>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</si>
  <si>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</si>
  <si>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</si>
  <si>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</si>
  <si>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</si>
  <si>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</si>
  <si>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</si>
  <si>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</si>
  <si>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</si>
  <si>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</si>
  <si>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</si>
  <si>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</si>
  <si>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</si>
  <si>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</si>
  <si>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</si>
  <si>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</si>
  <si>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</si>
  <si>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</si>
  <si>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</si>
  <si>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</si>
  <si>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</si>
  <si>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</si>
  <si>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</si>
  <si>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</si>
  <si>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</si>
  <si>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</si>
  <si>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</si>
  <si>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</si>
  <si>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</si>
  <si>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</si>
  <si>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</si>
  <si>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</si>
  <si>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</si>
  <si>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</si>
  <si>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</si>
  <si>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</si>
  <si>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</si>
  <si>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</si>
  <si>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</si>
  <si>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</si>
  <si>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</si>
  <si>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</si>
  <si>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</si>
  <si>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</si>
  <si>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</si>
  <si>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</si>
  <si>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</si>
  <si>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</si>
  <si>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</si>
  <si>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</si>
  <si>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</si>
  <si>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</si>
  <si>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</si>
  <si>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</si>
  <si>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</si>
  <si>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</si>
  <si>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</si>
  <si>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</si>
  <si>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</si>
  <si>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</si>
  <si>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</si>
  <si>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</si>
  <si>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</si>
  <si>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</si>
  <si>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</si>
  <si>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</si>
  <si>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</si>
  <si>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</si>
  <si>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</si>
  <si>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</si>
  <si>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</si>
  <si>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</si>
  <si>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</si>
  <si>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</si>
  <si>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</si>
  <si>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</si>
  <si>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</si>
  <si>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</si>
  <si>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</si>
  <si>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</si>
  <si>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</si>
  <si>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</si>
  <si>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</si>
  <si>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</si>
  <si>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</si>
  <si>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</si>
  <si>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</si>
  <si>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</si>
  <si>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</si>
  <si>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</si>
  <si>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</si>
  <si>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</si>
  <si>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</si>
  <si>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</si>
  <si>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</si>
  <si>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</si>
  <si>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</si>
  <si>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</si>
  <si>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</si>
  <si>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</si>
  <si>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</si>
  <si>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</si>
  <si>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</si>
  <si>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</si>
  <si>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</si>
  <si>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</si>
  <si>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</si>
  <si>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</si>
  <si>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</si>
  <si>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</si>
  <si>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</si>
  <si>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</si>
  <si>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</si>
  <si>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</si>
  <si>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</si>
  <si>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</si>
  <si>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</si>
  <si>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</si>
  <si>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</si>
  <si>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</si>
  <si>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</si>
  <si>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</si>
  <si>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</si>
  <si>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</si>
  <si>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</si>
  <si>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</si>
  <si>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</si>
  <si>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</si>
  <si>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</si>
  <si>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</si>
  <si>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</si>
  <si>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</si>
  <si>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</si>
  <si>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</si>
  <si>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</si>
  <si>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</si>
  <si>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</si>
  <si>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</si>
  <si>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</si>
  <si>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</si>
  <si>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</si>
  <si>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</si>
  <si>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</si>
  <si>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</si>
  <si>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</si>
  <si>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</si>
  <si>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</si>
  <si>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</si>
  <si>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</si>
  <si>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</si>
  <si>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</si>
  <si>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</si>
  <si>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</si>
  <si>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</si>
  <si>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</si>
  <si>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</si>
  <si>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</si>
  <si>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</si>
  <si>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</si>
  <si>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</si>
  <si>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</si>
  <si>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</si>
  <si>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</si>
  <si>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</si>
  <si>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</si>
  <si>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</si>
  <si>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</si>
  <si>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</si>
  <si>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</si>
  <si>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</si>
  <si>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</si>
  <si>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</si>
  <si>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</si>
  <si>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</si>
  <si>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</si>
  <si>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</si>
  <si>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</si>
  <si>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</si>
  <si>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</si>
  <si>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</si>
  <si>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</si>
  <si>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</si>
  <si>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</si>
  <si>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</si>
  <si>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</si>
  <si>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</si>
  <si>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</si>
  <si>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</si>
  <si>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</si>
  <si>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</si>
  <si>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</si>
  <si>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</si>
  <si>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</si>
  <si>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</si>
  <si>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</si>
  <si>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</si>
  <si>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</si>
  <si>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</si>
  <si>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</si>
  <si>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</si>
  <si>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</si>
  <si>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</si>
  <si>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</si>
  <si>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</si>
  <si>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</si>
  <si>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</si>
  <si>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</si>
  <si>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</si>
  <si>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</si>
  <si>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</si>
  <si>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</si>
  <si>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</si>
  <si>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</si>
  <si>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</si>
  <si>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</si>
  <si>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</si>
  <si>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</si>
  <si>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</si>
  <si>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</si>
  <si>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</si>
  <si>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</si>
  <si>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</si>
  <si>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</si>
  <si>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</si>
  <si>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</si>
  <si>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</si>
  <si>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</si>
  <si>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</si>
  <si>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</si>
  <si>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</si>
  <si>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</si>
  <si>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</si>
  <si>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</si>
  <si>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</si>
  <si>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</si>
  <si>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</si>
  <si>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</si>
  <si>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</si>
  <si>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</si>
  <si>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</si>
  <si>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</si>
  <si>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</si>
  <si>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</si>
  <si>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</si>
  <si>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</si>
  <si>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</si>
  <si>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</si>
  <si>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</si>
  <si>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</si>
  <si>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</si>
  <si>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</si>
  <si>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</si>
  <si>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</si>
  <si>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</si>
  <si>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</si>
  <si>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</si>
  <si>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</si>
  <si>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</si>
  <si>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</si>
  <si>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</si>
  <si>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</si>
  <si>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</si>
  <si>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</si>
  <si>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</si>
  <si>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</si>
  <si>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</si>
  <si>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</si>
  <si>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</si>
  <si>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</si>
  <si>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</si>
  <si>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</si>
  <si>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</si>
  <si>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</si>
  <si>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</si>
  <si>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</si>
  <si>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</si>
  <si>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</si>
  <si>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</si>
  <si>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</si>
  <si>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</si>
  <si>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</si>
  <si>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</si>
  <si>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</si>
  <si>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</si>
  <si>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</si>
  <si>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</si>
  <si>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</si>
  <si>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</si>
  <si>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</si>
  <si>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</si>
  <si>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</si>
  <si>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</si>
  <si>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</si>
  <si>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</si>
  <si>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</si>
  <si>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</si>
  <si>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</si>
  <si>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</si>
  <si>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</si>
  <si>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</si>
  <si>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</si>
  <si>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</si>
  <si>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</si>
  <si>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</si>
  <si>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</si>
  <si>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</si>
  <si>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</si>
  <si>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</si>
  <si>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</si>
  <si>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</si>
  <si>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</si>
  <si>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</si>
  <si>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</si>
  <si>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</si>
  <si>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</si>
  <si>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</si>
  <si>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</si>
  <si>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</si>
  <si>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</si>
  <si>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</si>
  <si>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</si>
  <si>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</si>
  <si>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</si>
  <si>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</si>
  <si>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</si>
  <si>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</si>
  <si>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</si>
  <si>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</si>
  <si>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</si>
  <si>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</si>
  <si>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</si>
  <si>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</si>
  <si>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</si>
  <si>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</si>
  <si>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</si>
  <si>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</si>
  <si>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</si>
  <si>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</si>
  <si>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</si>
  <si>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</si>
  <si>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</si>
  <si>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</si>
  <si>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</si>
  <si>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</si>
  <si>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</si>
  <si>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</si>
  <si>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</si>
  <si>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</si>
  <si>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</si>
  <si>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</si>
  <si>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</si>
  <si>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</si>
  <si>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</si>
  <si>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</si>
  <si>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</si>
  <si>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</si>
  <si>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</si>
  <si>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</si>
  <si>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</si>
  <si>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</si>
  <si>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</si>
  <si>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</si>
  <si>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</si>
  <si>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</si>
  <si>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</si>
  <si>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</si>
  <si>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</si>
  <si>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</si>
  <si>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</si>
  <si>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</si>
  <si>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</si>
  <si>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</si>
  <si>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</si>
  <si>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</si>
  <si>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</si>
  <si>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</si>
  <si>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</si>
  <si>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</si>
  <si>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</si>
  <si>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</si>
  <si>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</si>
  <si>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</si>
  <si>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</si>
  <si>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</si>
  <si>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</si>
  <si>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</si>
  <si>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</si>
  <si>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</si>
  <si>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</si>
  <si>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</si>
  <si>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</si>
  <si>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</si>
  <si>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</si>
  <si>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</si>
  <si>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</si>
  <si>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</si>
  <si>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</si>
  <si>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</si>
  <si>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</si>
  <si>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</si>
  <si>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</si>
  <si>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</si>
  <si>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</si>
  <si>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</si>
  <si>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</si>
  <si>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</si>
  <si>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</si>
  <si>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</si>
  <si>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</si>
  <si>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</si>
  <si>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</si>
  <si>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</si>
  <si>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</si>
  <si>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</si>
  <si>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</si>
  <si>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</si>
  <si>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</si>
  <si>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</si>
  <si>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</si>
  <si>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</si>
  <si>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</si>
  <si>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</si>
  <si>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</si>
  <si>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</si>
  <si>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</si>
  <si>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</si>
  <si>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</si>
  <si>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</si>
  <si>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</si>
  <si>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</si>
  <si>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</si>
  <si>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</si>
  <si>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</si>
  <si>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</si>
  <si>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</si>
  <si>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</si>
  <si>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</si>
  <si>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</si>
  <si>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</si>
  <si>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</si>
  <si>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</si>
  <si>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</si>
  <si>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</si>
  <si>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</si>
  <si>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</si>
  <si>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</si>
  <si>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</si>
  <si>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</si>
  <si>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</si>
  <si>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</si>
  <si>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</si>
  <si>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</si>
  <si>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</si>
  <si>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</si>
  <si>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</si>
  <si>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</si>
  <si>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</si>
  <si>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</si>
  <si>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</si>
  <si>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</si>
  <si>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</si>
  <si>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</si>
  <si>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</si>
  <si>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</si>
  <si>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</si>
  <si>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</si>
  <si>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</si>
  <si>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</si>
  <si>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</si>
  <si>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</si>
  <si>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</si>
  <si>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</si>
  <si>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</si>
  <si>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</si>
  <si>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</si>
  <si>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</si>
  <si>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</si>
  <si>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</si>
  <si>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</si>
  <si>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</si>
  <si>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</si>
  <si>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</si>
  <si>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</si>
  <si>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</si>
  <si>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</si>
  <si>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</si>
  <si>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</si>
  <si>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</si>
  <si>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</si>
  <si>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</si>
  <si>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</si>
  <si>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</si>
  <si>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</si>
  <si>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</si>
  <si>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</si>
  <si>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</si>
  <si>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</si>
  <si>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</si>
  <si>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</si>
  <si>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</si>
  <si>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</si>
  <si>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</si>
  <si>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</si>
  <si>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</si>
  <si>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</si>
  <si>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</si>
  <si>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</si>
  <si>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</si>
  <si>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</si>
  <si>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</si>
  <si>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</si>
  <si>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</si>
  <si>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</si>
  <si>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</si>
  <si>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</si>
  <si>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</si>
  <si>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</si>
  <si>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</si>
  <si>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</si>
  <si>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</si>
  <si>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</si>
  <si>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</si>
  <si>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</si>
  <si>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</si>
  <si>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</si>
  <si>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</si>
  <si>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</si>
  <si>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</si>
  <si>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</si>
  <si>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</si>
  <si>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</si>
  <si>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</si>
  <si>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</si>
  <si>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</si>
  <si>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</si>
  <si>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</si>
  <si>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</si>
  <si>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</si>
  <si>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</si>
  <si>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</si>
  <si>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</si>
  <si>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</si>
  <si>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</si>
  <si>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</si>
  <si>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</si>
  <si>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</si>
  <si>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</si>
  <si>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</si>
  <si>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</si>
  <si>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</si>
  <si>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</si>
  <si>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</si>
  <si>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</si>
  <si>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</si>
  <si>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</si>
  <si>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</si>
  <si>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</si>
  <si>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</si>
  <si>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</si>
  <si>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</si>
  <si>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</si>
  <si>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</si>
  <si>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</si>
  <si>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</si>
  <si>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</si>
  <si>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</si>
  <si>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</si>
  <si>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</si>
  <si>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</si>
  <si>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</si>
  <si>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</si>
  <si>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</si>
  <si>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</si>
  <si>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</si>
  <si>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</si>
  <si>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</si>
  <si>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</si>
  <si>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</si>
  <si>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</si>
  <si>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</si>
  <si>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</si>
  <si>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</si>
  <si>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</si>
  <si>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</si>
  <si>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</si>
  <si>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</si>
  <si>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</si>
  <si>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</si>
  <si>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</si>
  <si>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</si>
  <si>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</si>
  <si>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</si>
  <si>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</si>
  <si>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</si>
  <si>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</si>
  <si>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</si>
  <si>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</si>
  <si>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</si>
  <si>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</si>
  <si>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</si>
  <si>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</si>
  <si>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</si>
  <si>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</si>
  <si>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</si>
  <si>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</si>
  <si>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</si>
  <si>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</si>
  <si>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</si>
  <si>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</si>
  <si>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</si>
  <si>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</si>
  <si>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</si>
  <si>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</si>
  <si>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</si>
  <si>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</si>
  <si>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</si>
  <si>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</si>
  <si>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</si>
  <si>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</si>
  <si>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</si>
  <si>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</si>
  <si>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</si>
  <si>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</si>
  <si>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</si>
  <si>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</si>
  <si>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</si>
  <si>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</si>
  <si>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</si>
  <si>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</si>
  <si>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</si>
  <si>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</si>
  <si>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</si>
  <si>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</si>
  <si>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</si>
  <si>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</si>
  <si>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</si>
  <si>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</si>
  <si>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</si>
  <si>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</si>
  <si>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</si>
  <si>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</si>
  <si>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</si>
  <si>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</si>
  <si>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</si>
  <si>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</si>
  <si>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</si>
  <si>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</si>
  <si>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</si>
  <si>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</si>
  <si>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</si>
  <si>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</si>
  <si>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</si>
  <si>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</si>
  <si>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</si>
  <si>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</si>
  <si>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</si>
  <si>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</si>
  <si>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</si>
  <si>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</si>
  <si>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</si>
  <si>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</si>
  <si>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</si>
  <si>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</si>
  <si>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</si>
  <si>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</si>
  <si>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</si>
  <si>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</si>
  <si>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</si>
  <si>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</si>
  <si>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</si>
  <si>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</si>
  <si>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</si>
  <si>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</si>
  <si>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</si>
  <si>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</si>
  <si>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</si>
  <si>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</si>
  <si>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</si>
  <si>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</si>
  <si>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</si>
  <si>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</si>
  <si>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</si>
  <si>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</si>
  <si>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</si>
  <si>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</si>
  <si>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</si>
  <si>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</si>
  <si>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</si>
  <si>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</si>
  <si>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</si>
  <si>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</si>
  <si>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</si>
  <si>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</si>
  <si>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</si>
  <si>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</si>
  <si>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</si>
  <si>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</si>
  <si>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</si>
  <si>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</si>
  <si>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</si>
  <si>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</si>
  <si>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</si>
  <si>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</si>
  <si>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</si>
  <si>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</si>
  <si>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</si>
  <si>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</si>
  <si>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</si>
  <si>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</si>
  <si>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</si>
  <si>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</si>
  <si>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</si>
  <si>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</si>
  <si>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</si>
  <si>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</si>
  <si>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</si>
  <si>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</si>
  <si>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</si>
  <si>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</si>
  <si>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</si>
  <si>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</si>
  <si>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</si>
  <si>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</si>
  <si>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</si>
  <si>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</si>
  <si>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</si>
  <si>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</si>
  <si>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</si>
  <si>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</si>
  <si>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</si>
  <si>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</si>
  <si>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</si>
  <si>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</si>
  <si>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</si>
  <si>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</si>
  <si>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</si>
  <si>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</si>
  <si>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</si>
  <si>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</si>
  <si>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</si>
  <si>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</si>
  <si>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</si>
  <si>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</si>
  <si>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</si>
  <si>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</si>
  <si>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</si>
  <si>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</si>
  <si>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</si>
  <si>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</si>
  <si>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</si>
  <si>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</si>
  <si>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</si>
  <si>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</si>
  <si>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</si>
  <si>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</si>
  <si>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</si>
  <si>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</si>
  <si>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</si>
  <si>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</si>
  <si>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</si>
  <si>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</si>
  <si>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</si>
  <si>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</si>
  <si>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</si>
  <si>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</si>
  <si>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</si>
  <si>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</si>
  <si>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</si>
  <si>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</si>
  <si>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</si>
  <si>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</si>
  <si>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</si>
  <si>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</si>
  <si>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</si>
  <si>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</si>
  <si>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</si>
  <si>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</si>
  <si>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</si>
  <si>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</si>
  <si>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</si>
  <si>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</si>
  <si>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</si>
  <si>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</si>
  <si>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</si>
  <si>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</si>
  <si>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</si>
  <si>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</si>
  <si>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</si>
  <si>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</si>
  <si>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</si>
  <si>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</si>
  <si>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</si>
  <si>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</si>
  <si>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</si>
  <si>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</si>
  <si>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</si>
  <si>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</si>
  <si>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</si>
  <si>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</si>
  <si>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</si>
  <si>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</si>
  <si>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</si>
  <si>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</si>
  <si>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</si>
  <si>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</si>
  <si>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</si>
  <si>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</si>
  <si>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</si>
  <si>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</si>
  <si>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</si>
  <si>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</si>
  <si>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</si>
  <si>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</si>
  <si>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</si>
  <si>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</si>
  <si>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</si>
  <si>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</si>
  <si>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</si>
  <si>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</si>
  <si>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</si>
  <si>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</si>
  <si>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</si>
  <si>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</si>
  <si>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</si>
  <si>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</si>
  <si>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</si>
  <si>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</si>
  <si>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</si>
  <si>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</si>
  <si>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</si>
  <si>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</si>
  <si>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</si>
  <si>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</si>
  <si>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</si>
  <si>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</si>
  <si>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</si>
  <si>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</si>
  <si>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</si>
  <si>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</si>
  <si>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</si>
  <si>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</si>
  <si>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</si>
  <si>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</si>
  <si>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</si>
  <si>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</si>
  <si>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</si>
  <si>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</si>
  <si>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</si>
  <si>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</si>
  <si>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</si>
  <si>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</si>
  <si>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</si>
  <si>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</si>
  <si>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</si>
  <si>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</si>
  <si>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</si>
  <si>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</si>
  <si>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</si>
  <si>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</si>
  <si>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</si>
  <si>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</si>
  <si>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</si>
  <si>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</si>
  <si>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</si>
  <si>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</si>
  <si>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</si>
  <si>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</si>
  <si>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</si>
  <si>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</si>
  <si>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</si>
  <si>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</si>
  <si>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</si>
  <si>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</si>
  <si>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</si>
  <si>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</si>
  <si>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</si>
  <si>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</si>
  <si>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</si>
  <si>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</si>
  <si>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</si>
  <si>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</si>
  <si>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</si>
  <si>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</si>
  <si>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</si>
  <si>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</si>
  <si>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</si>
  <si>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</si>
  <si>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</si>
  <si>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</si>
  <si>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</si>
  <si>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</si>
  <si>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</si>
  <si>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</si>
  <si>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</si>
  <si>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</si>
  <si>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</si>
  <si>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</si>
  <si>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</si>
  <si>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</si>
  <si>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</si>
  <si>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</si>
  <si>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</si>
  <si>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</si>
  <si>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</si>
  <si>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</si>
  <si>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</si>
  <si>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</si>
  <si>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</si>
  <si>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</si>
  <si>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</si>
  <si>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</si>
  <si>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</si>
  <si>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</si>
  <si>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</si>
  <si>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</si>
  <si>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</si>
  <si>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</si>
  <si>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</si>
  <si>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</si>
  <si>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</si>
  <si>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</si>
  <si>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</si>
  <si>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</si>
  <si>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</si>
  <si>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</si>
  <si>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</si>
  <si>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</si>
  <si>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</si>
  <si>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</si>
  <si>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</si>
  <si>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</si>
  <si>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</si>
  <si>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</si>
  <si>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</si>
  <si>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</si>
  <si>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</si>
  <si>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</si>
  <si>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</si>
  <si>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</si>
  <si>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</si>
  <si>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</si>
  <si>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</si>
  <si>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</si>
  <si>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</si>
  <si>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</si>
  <si>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</si>
  <si>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</si>
  <si>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</si>
  <si>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</si>
  <si>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</si>
  <si>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</si>
  <si>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</si>
  <si>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</si>
  <si>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</si>
  <si>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</si>
  <si>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</si>
  <si>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</si>
  <si>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</si>
  <si>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</si>
  <si>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</si>
  <si>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</si>
  <si>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</si>
  <si>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</si>
  <si>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</si>
  <si>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</si>
  <si>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</si>
  <si>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</si>
  <si>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</si>
  <si>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</si>
  <si>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</si>
  <si>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</si>
  <si>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</si>
  <si>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</si>
  <si>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</si>
  <si>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</si>
  <si>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</si>
  <si>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</si>
  <si>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</si>
  <si>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</si>
  <si>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</si>
  <si>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</si>
  <si>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</si>
  <si>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</si>
  <si>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</si>
  <si>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</si>
  <si>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</si>
  <si>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</si>
  <si>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</si>
  <si>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</si>
  <si>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</si>
  <si>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</si>
  <si>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</si>
  <si>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</si>
  <si>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</si>
  <si>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</si>
  <si>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</si>
  <si>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</si>
  <si>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</si>
  <si>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</si>
  <si>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</si>
  <si>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</si>
  <si>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</si>
  <si>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</si>
  <si>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</si>
  <si>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</si>
  <si>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</si>
  <si>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</si>
  <si>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</si>
  <si>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</si>
  <si>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</si>
  <si>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</si>
  <si>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</si>
  <si>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</si>
  <si>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</si>
  <si>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</si>
  <si>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</si>
  <si>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</si>
  <si>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</si>
  <si>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</si>
  <si>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</si>
  <si>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</si>
  <si>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</si>
  <si>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</si>
  <si>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</si>
  <si>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</si>
  <si>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</si>
  <si>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</si>
  <si>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</si>
  <si>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</si>
  <si>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</si>
  <si>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</si>
  <si>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</si>
  <si>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</si>
  <si>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</si>
  <si>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</si>
  <si>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</si>
  <si>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</si>
  <si>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</si>
  <si>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</si>
  <si>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</si>
  <si>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</si>
  <si>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</si>
  <si>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</si>
  <si>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</si>
  <si>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</si>
  <si>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</si>
  <si>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</si>
  <si>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</si>
  <si>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</si>
  <si>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</si>
  <si>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</si>
  <si>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</si>
  <si>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</si>
  <si>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</si>
  <si>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</si>
  <si>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</si>
  <si>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</si>
  <si>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</si>
  <si>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</si>
  <si>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</si>
  <si>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</si>
  <si>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</si>
  <si>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</si>
  <si>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</si>
  <si>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</si>
  <si>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</si>
  <si>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</si>
  <si>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</si>
  <si>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</si>
  <si>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</si>
  <si>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</si>
  <si>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</si>
  <si>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</si>
  <si>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</si>
  <si>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</si>
  <si>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</si>
  <si>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</si>
  <si>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</si>
  <si>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</si>
  <si>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</si>
  <si>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</si>
  <si>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</si>
  <si>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</si>
  <si>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</si>
  <si>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</si>
  <si>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</si>
  <si>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</si>
  <si>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</si>
  <si>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</si>
  <si>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</si>
  <si>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</si>
  <si>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</si>
  <si>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</si>
  <si>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</si>
  <si>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</si>
  <si>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</si>
  <si>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</si>
  <si>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</si>
  <si>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</si>
  <si>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</si>
  <si>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</si>
  <si>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</si>
  <si>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</si>
  <si>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</si>
  <si>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</si>
  <si>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</si>
  <si>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</si>
  <si>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</si>
  <si>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</si>
  <si>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</si>
  <si>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</si>
  <si>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</si>
  <si>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</si>
  <si>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</si>
  <si>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</si>
  <si>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</si>
  <si>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</si>
  <si>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</si>
  <si>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</si>
  <si>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</si>
  <si>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</si>
  <si>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</si>
  <si>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</si>
  <si>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</si>
  <si>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</si>
  <si>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</si>
  <si>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</si>
  <si>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</si>
  <si>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</si>
  <si>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</si>
  <si>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</si>
  <si>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</si>
  <si>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</si>
  <si>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</si>
  <si>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</si>
  <si>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</si>
  <si>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</si>
  <si>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</si>
  <si>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</si>
  <si>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</si>
  <si>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</si>
  <si>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</si>
  <si>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</si>
  <si>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</si>
  <si>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</si>
  <si>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</si>
  <si>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</si>
  <si>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</si>
  <si>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</si>
  <si>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</si>
  <si>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</si>
  <si>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</si>
  <si>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</si>
  <si>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</si>
  <si>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</si>
  <si>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</si>
  <si>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</si>
  <si>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</si>
  <si>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</si>
  <si>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</si>
  <si>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</si>
  <si>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</si>
  <si>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</si>
  <si>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</si>
  <si>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</si>
  <si>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</si>
  <si>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</si>
  <si>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</si>
  <si>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</si>
  <si>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</si>
  <si>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</si>
  <si>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</si>
  <si>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</si>
  <si>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</si>
  <si>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</si>
  <si>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</si>
  <si>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</si>
  <si>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</si>
  <si>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</si>
  <si>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</si>
  <si>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</si>
  <si>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</si>
  <si>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</si>
  <si>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</si>
  <si>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</si>
  <si>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</si>
  <si>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</si>
  <si>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</si>
  <si>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</si>
  <si>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</si>
  <si>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</si>
  <si>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</si>
  <si>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</si>
  <si>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</si>
  <si>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</si>
  <si>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</si>
  <si>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</si>
  <si>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</si>
  <si>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</si>
  <si>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</si>
  <si>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</si>
  <si>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</si>
  <si>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</si>
  <si>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</si>
  <si>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</si>
  <si>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</si>
  <si>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</si>
  <si>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</si>
  <si>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</si>
  <si>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</si>
  <si>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</si>
  <si>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</si>
  <si>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</si>
  <si>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</si>
  <si>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</si>
  <si>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</si>
  <si>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</si>
  <si>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</si>
  <si>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</si>
  <si>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</si>
  <si>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</si>
  <si>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</si>
  <si>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</si>
  <si>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</si>
  <si>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</si>
  <si>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</si>
  <si>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</si>
  <si>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</si>
  <si>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</si>
  <si>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</si>
  <si>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</si>
  <si>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</si>
  <si>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</si>
  <si>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</si>
  <si>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</si>
  <si>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</si>
  <si>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</si>
  <si>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</si>
  <si>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</si>
  <si>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</si>
  <si>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</si>
  <si>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</si>
  <si>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</si>
  <si>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</si>
  <si>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</si>
  <si>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</si>
  <si>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</si>
  <si>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</si>
  <si>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</si>
  <si>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</si>
  <si>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</si>
  <si>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</si>
  <si>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</si>
  <si>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</si>
  <si>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</si>
  <si>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</si>
  <si>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</si>
  <si>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</si>
  <si>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</si>
  <si>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</si>
  <si>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</si>
  <si>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</si>
  <si>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</si>
  <si>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</si>
  <si>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</si>
  <si>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</si>
  <si>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</si>
  <si>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</si>
  <si>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</si>
  <si>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</si>
  <si>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</si>
  <si>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</si>
  <si>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</si>
  <si>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</si>
  <si>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</si>
  <si>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</si>
  <si>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</si>
  <si>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</si>
  <si>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</si>
  <si>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</si>
  <si>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</si>
  <si>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</si>
  <si>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</si>
  <si>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</si>
  <si>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</si>
  <si>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</si>
  <si>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</si>
  <si>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</si>
  <si>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</si>
  <si>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</si>
  <si>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</si>
  <si>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</si>
  <si>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</si>
  <si>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</si>
  <si>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</si>
  <si>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</si>
  <si>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</si>
  <si>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</si>
  <si>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</si>
  <si>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</si>
  <si>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</si>
  <si>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</si>
  <si>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</si>
  <si>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</si>
  <si>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</si>
  <si>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</si>
  <si>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</si>
  <si>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</si>
  <si>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</si>
  <si>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</si>
  <si>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</si>
  <si>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</si>
  <si>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</si>
  <si>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</si>
  <si>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</si>
  <si>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</si>
  <si>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</si>
  <si>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</si>
  <si>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</si>
  <si>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</si>
  <si>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</si>
  <si>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</si>
  <si>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</si>
  <si>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</si>
  <si>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</si>
  <si>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</si>
  <si>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</si>
  <si>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</si>
  <si>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</si>
  <si>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</si>
  <si>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</si>
  <si>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</si>
  <si>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</si>
  <si>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</si>
  <si>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</si>
  <si>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</si>
  <si>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</si>
  <si>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</si>
  <si>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</si>
  <si>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</si>
  <si>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</si>
  <si>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</si>
  <si>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</si>
  <si>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</si>
  <si>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</si>
  <si>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</si>
  <si>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</si>
  <si>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</si>
  <si>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</si>
  <si>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</si>
  <si>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</si>
  <si>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</si>
  <si>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</si>
  <si>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</si>
  <si>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</si>
  <si>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</si>
  <si>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</si>
  <si>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</si>
  <si>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</si>
  <si>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</si>
  <si>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</si>
  <si>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</si>
  <si>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</si>
  <si>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</si>
  <si>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</si>
  <si>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</si>
  <si>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</si>
  <si>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</si>
  <si>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</si>
  <si>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</si>
  <si>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</si>
  <si>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</si>
  <si>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</si>
  <si>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</si>
  <si>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</si>
  <si>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</si>
  <si>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</si>
  <si>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</si>
  <si>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</si>
  <si>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</si>
  <si>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</si>
  <si>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</si>
  <si>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</si>
  <si>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</si>
  <si>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</si>
  <si>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</si>
  <si>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</si>
  <si>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</si>
  <si>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</si>
  <si>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</si>
  <si>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</si>
  <si>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</si>
  <si>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</si>
  <si>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</si>
  <si>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</si>
  <si>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</si>
  <si>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</si>
  <si>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</si>
  <si>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</si>
  <si>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</si>
  <si>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</si>
  <si>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</si>
  <si>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</si>
  <si>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</si>
  <si>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</si>
  <si>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</si>
  <si>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</si>
  <si>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</si>
  <si>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</si>
  <si>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</si>
  <si>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</si>
  <si>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</si>
  <si>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</si>
  <si>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</si>
  <si>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</si>
  <si>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</si>
  <si>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</si>
  <si>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</si>
  <si>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</si>
  <si>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</si>
  <si>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</si>
  <si>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</si>
  <si>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</si>
  <si>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</si>
  <si>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</si>
  <si>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</si>
  <si>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</si>
  <si>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</si>
  <si>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</si>
  <si>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</si>
  <si>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</si>
  <si>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</si>
  <si>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</si>
  <si>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</si>
  <si>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</si>
  <si>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</si>
  <si>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</si>
  <si>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</si>
  <si>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</si>
  <si>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</si>
  <si>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</si>
  <si>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</si>
  <si>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</si>
  <si>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</si>
  <si>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</si>
  <si>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</si>
  <si>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</si>
  <si>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</si>
  <si>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</si>
  <si>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</si>
  <si>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</si>
  <si>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</si>
  <si>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</si>
  <si>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</si>
  <si>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</si>
  <si>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</si>
  <si>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</si>
  <si>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</si>
  <si>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</si>
  <si>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</si>
  <si>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</si>
  <si>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</si>
  <si>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</si>
  <si>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</si>
  <si>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</si>
  <si>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</si>
  <si>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</si>
  <si>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</si>
  <si>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</si>
  <si>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</si>
  <si>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</si>
  <si>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</si>
  <si>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</si>
  <si>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</si>
  <si>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</si>
  <si>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</si>
  <si>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</si>
  <si>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</si>
  <si>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</si>
  <si>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</si>
  <si>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</si>
  <si>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</si>
  <si>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</si>
  <si>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</si>
  <si>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</si>
  <si>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</si>
  <si>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</si>
  <si>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</si>
  <si>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</si>
  <si>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</si>
  <si>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</si>
  <si>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</si>
  <si>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</si>
  <si>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</si>
  <si>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</si>
  <si>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</si>
  <si>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</si>
  <si>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</si>
  <si>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</si>
  <si>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</si>
  <si>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</si>
  <si>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</si>
  <si>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</si>
  <si>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</si>
  <si>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</si>
  <si>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</si>
  <si>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</si>
  <si>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</si>
  <si>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</si>
  <si>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</si>
  <si>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</si>
  <si>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</si>
  <si>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</si>
  <si>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</si>
  <si>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</si>
  <si>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</si>
  <si>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</si>
  <si>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</si>
  <si>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</si>
  <si>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</si>
  <si>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</si>
  <si>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</si>
  <si>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</si>
  <si>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</si>
  <si>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</si>
  <si>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</si>
  <si>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</si>
  <si>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</si>
  <si>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</si>
  <si>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</si>
  <si>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</si>
  <si>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</si>
  <si>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</si>
  <si>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</si>
  <si>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</si>
  <si>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</si>
  <si>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</si>
  <si>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</si>
  <si>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</si>
  <si>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</si>
  <si>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</si>
  <si>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</si>
  <si>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</si>
  <si>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</si>
  <si>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</si>
  <si>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</si>
  <si>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</si>
  <si>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</si>
  <si>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</si>
  <si>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</si>
  <si>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</si>
  <si>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</si>
  <si>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</si>
  <si>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</si>
  <si>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</si>
  <si>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</si>
  <si>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</si>
  <si>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</si>
  <si>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</si>
  <si>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</si>
  <si>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</si>
  <si>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</si>
  <si>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</si>
  <si>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</si>
  <si>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</si>
  <si>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</si>
  <si>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</si>
  <si>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</si>
  <si>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</si>
  <si>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</si>
  <si>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</si>
  <si>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</si>
  <si>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</si>
  <si>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</si>
  <si>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</si>
  <si>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</si>
  <si>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</si>
  <si>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</si>
  <si>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</si>
  <si>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</si>
  <si>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</si>
  <si>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</si>
  <si>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</si>
  <si>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</si>
  <si>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</si>
  <si>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</si>
  <si>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</si>
  <si>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</si>
  <si>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</si>
  <si>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</si>
  <si>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</si>
  <si>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</si>
  <si>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</si>
  <si>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</si>
  <si>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</si>
  <si>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</si>
  <si>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</si>
  <si>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</si>
  <si>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</si>
  <si>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</si>
  <si>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</si>
  <si>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</si>
  <si>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</si>
  <si>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</si>
  <si>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</si>
  <si>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</si>
  <si>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</si>
  <si>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</si>
  <si>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</si>
  <si>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</si>
  <si>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</si>
  <si>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</si>
  <si>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</si>
  <si>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</si>
  <si>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</si>
  <si>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</si>
  <si>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</si>
  <si>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</si>
  <si>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</si>
  <si>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</si>
  <si>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</si>
  <si>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</si>
  <si>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</si>
  <si>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</si>
  <si>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</si>
  <si>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</si>
  <si>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</si>
  <si>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</si>
  <si>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</si>
  <si>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</si>
  <si>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</si>
  <si>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</si>
  <si>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</si>
  <si>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</si>
  <si>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</si>
  <si>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</si>
  <si>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</si>
  <si>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</si>
  <si>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</si>
  <si>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</si>
  <si>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</si>
  <si>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</si>
  <si>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</si>
  <si>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</si>
  <si>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</si>
  <si>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</si>
  <si>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</si>
  <si>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</si>
  <si>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</si>
  <si>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</si>
  <si>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</si>
  <si>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</si>
  <si>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</si>
  <si>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</si>
  <si>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</si>
  <si>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</si>
  <si>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</si>
  <si>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</si>
  <si>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</si>
  <si>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</si>
  <si>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</si>
  <si>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</si>
  <si>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</si>
  <si>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</si>
  <si>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</si>
  <si>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</si>
  <si>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</si>
  <si>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</si>
  <si>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</si>
  <si>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</si>
  <si>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</si>
  <si>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</si>
  <si>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</si>
  <si>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</si>
  <si>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</si>
  <si>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</si>
  <si>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</si>
  <si>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</si>
  <si>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</si>
  <si>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</si>
  <si>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</si>
  <si>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</si>
  <si>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</si>
  <si>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</si>
  <si>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</si>
  <si>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</si>
  <si>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</si>
  <si>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</si>
  <si>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</si>
  <si>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</si>
  <si>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</si>
  <si>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</si>
  <si>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</si>
  <si>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</si>
  <si>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</si>
  <si>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</si>
  <si>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</si>
  <si>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</si>
  <si>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</si>
  <si>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</si>
  <si>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</si>
  <si>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</si>
  <si>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</si>
  <si>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</si>
  <si>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</si>
  <si>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</si>
  <si>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</si>
  <si>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</si>
  <si>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</si>
  <si>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</si>
  <si>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</si>
  <si>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</si>
  <si>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</si>
  <si>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</si>
  <si>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</si>
  <si>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</si>
  <si>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</si>
  <si>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</si>
  <si>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</si>
  <si>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</si>
  <si>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</si>
  <si>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</si>
  <si>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</si>
  <si>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</si>
  <si>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</si>
  <si>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</si>
  <si>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</si>
  <si>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</si>
  <si>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</si>
  <si>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</si>
  <si>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</si>
  <si>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</si>
  <si>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</si>
  <si>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</si>
  <si>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</si>
  <si>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</si>
  <si>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</si>
  <si>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</si>
  <si>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</si>
  <si>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</si>
  <si>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</si>
  <si>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</si>
  <si>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</si>
  <si>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</si>
  <si>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</si>
  <si>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</si>
  <si>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</si>
  <si>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</si>
  <si>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</si>
  <si>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</si>
  <si>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</si>
  <si>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</si>
  <si>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</si>
  <si>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</si>
  <si>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</si>
  <si>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</si>
  <si>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</si>
  <si>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</si>
  <si>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</si>
  <si>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</si>
  <si>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</si>
  <si>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</si>
  <si>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</si>
  <si>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</si>
  <si>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</si>
  <si>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</si>
  <si>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</si>
  <si>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</si>
  <si>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</si>
  <si>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</si>
  <si>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</si>
  <si>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</si>
  <si>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</si>
  <si>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</si>
  <si>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</si>
  <si>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</si>
  <si>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</si>
  <si>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</si>
  <si>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</si>
  <si>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</si>
  <si>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</si>
  <si>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</si>
  <si>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</si>
  <si>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</si>
  <si>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</si>
  <si>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</si>
  <si>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</si>
  <si>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</si>
  <si>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</si>
  <si>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</si>
  <si>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</si>
  <si>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</si>
  <si>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</si>
  <si>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</si>
  <si>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</si>
  <si>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</si>
  <si>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</si>
  <si>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</si>
  <si>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</si>
  <si>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</si>
  <si>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</si>
  <si>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</si>
  <si>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</si>
  <si>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</si>
  <si>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</si>
  <si>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</si>
  <si>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</si>
  <si>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</si>
  <si>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</si>
  <si>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</si>
  <si>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</si>
  <si>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</si>
  <si>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</si>
  <si>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</si>
  <si>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</si>
  <si>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</si>
  <si>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</si>
  <si>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</si>
  <si>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</si>
  <si>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</si>
  <si>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</si>
  <si>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</si>
  <si>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</si>
  <si>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</si>
  <si>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</si>
  <si>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</si>
  <si>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</si>
  <si>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</si>
  <si>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</si>
  <si>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</si>
  <si>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</si>
  <si>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</si>
  <si>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</si>
  <si>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</si>
  <si>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</si>
  <si>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</si>
  <si>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</si>
  <si>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</si>
  <si>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</si>
  <si>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</si>
  <si>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</si>
  <si>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</si>
  <si>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</si>
  <si>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</si>
  <si>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</si>
  <si>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</si>
  <si>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</si>
  <si>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</si>
  <si>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</si>
  <si>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</si>
  <si>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</si>
  <si>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</si>
  <si>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</si>
  <si>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</si>
  <si>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</si>
  <si>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</si>
  <si>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</si>
  <si>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</si>
  <si>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</si>
  <si>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</si>
  <si>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</si>
  <si>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</si>
  <si>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</si>
  <si>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</si>
  <si>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</si>
  <si>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</si>
  <si>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</si>
  <si>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</si>
  <si>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</si>
  <si>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</si>
  <si>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</si>
  <si>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</si>
  <si>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</si>
  <si>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</si>
  <si>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</si>
  <si>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</si>
  <si>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</si>
  <si>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</si>
  <si>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</si>
  <si>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</si>
  <si>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</si>
  <si>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</si>
  <si>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</si>
  <si>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</si>
  <si>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</si>
  <si>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</si>
  <si>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</si>
  <si>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</si>
  <si>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</si>
  <si>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</si>
  <si>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</si>
  <si>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</si>
  <si>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</si>
  <si>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</si>
  <si>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</si>
  <si>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</si>
  <si>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</si>
  <si>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</si>
  <si>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</si>
  <si>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</si>
  <si>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</si>
  <si>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</si>
  <si>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</si>
  <si>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</si>
  <si>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</si>
  <si>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</si>
  <si>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</si>
  <si>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</si>
  <si>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</si>
  <si>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</si>
  <si>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</si>
  <si>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</si>
  <si>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</si>
  <si>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</si>
  <si>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</si>
  <si>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</si>
  <si>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</si>
  <si>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</si>
  <si>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</si>
  <si>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</si>
  <si>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</si>
  <si>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</si>
  <si>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</si>
  <si>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</si>
  <si>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</si>
  <si>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</si>
  <si>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</si>
  <si>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</si>
  <si>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</si>
  <si>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</si>
  <si>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</si>
  <si>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</si>
  <si>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</si>
  <si>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</si>
  <si>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</si>
  <si>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</si>
  <si>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</si>
  <si>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</si>
  <si>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</si>
  <si>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</si>
  <si>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</si>
  <si>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</si>
  <si>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</si>
  <si>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</si>
  <si>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</si>
  <si>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</si>
  <si>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</si>
  <si>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</si>
  <si>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</si>
  <si>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</si>
  <si>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</si>
  <si>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</si>
  <si>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</si>
  <si>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</si>
  <si>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</si>
  <si>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</si>
  <si>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</si>
  <si>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</si>
  <si>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</si>
  <si>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</si>
  <si>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</si>
  <si>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</si>
  <si>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</si>
  <si>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</si>
  <si>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</si>
  <si>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</si>
  <si>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</si>
  <si>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</si>
  <si>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</si>
  <si>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</si>
  <si>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</si>
  <si>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</si>
  <si>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</si>
  <si>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</si>
  <si>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</si>
  <si>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</si>
  <si>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</si>
  <si>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</si>
  <si>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</si>
  <si>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</si>
  <si>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</si>
  <si>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</si>
  <si>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</si>
  <si>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</si>
  <si>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</si>
  <si>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</si>
  <si>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</si>
  <si>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</si>
  <si>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</si>
  <si>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</si>
  <si>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</si>
  <si>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</si>
  <si>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</si>
  <si>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</si>
  <si>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</si>
  <si>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</si>
  <si>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</si>
  <si>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</si>
  <si>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</si>
  <si>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</si>
  <si>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</si>
  <si>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</si>
  <si>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</si>
  <si>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</si>
  <si>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</si>
  <si>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</si>
  <si>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</si>
  <si>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</si>
  <si>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</si>
  <si>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</si>
  <si>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</si>
  <si>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</si>
  <si>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</si>
  <si>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</si>
  <si>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</si>
  <si>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</si>
  <si>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</si>
  <si>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</si>
  <si>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</si>
  <si>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</si>
  <si>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</si>
  <si>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</si>
  <si>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</si>
  <si>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</si>
  <si>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</si>
  <si>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</si>
  <si>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</si>
  <si>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</si>
  <si>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</si>
  <si>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</si>
  <si>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</si>
  <si>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</si>
  <si>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</si>
  <si>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</si>
  <si>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</si>
  <si>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</si>
  <si>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</si>
  <si>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</si>
  <si>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</si>
  <si>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</si>
  <si>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</si>
  <si>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</si>
  <si>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</si>
  <si>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</si>
  <si>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</si>
  <si>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</si>
  <si>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</si>
  <si>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</si>
  <si>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</si>
  <si>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</si>
  <si>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</si>
  <si>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</si>
  <si>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</si>
  <si>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</si>
  <si>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</si>
  <si>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</si>
  <si>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</si>
  <si>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</si>
  <si>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</si>
  <si>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</si>
  <si>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</si>
  <si>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</si>
  <si>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</si>
  <si>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</si>
  <si>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</si>
  <si>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</si>
  <si>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</si>
  <si>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</si>
  <si>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</si>
  <si>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</si>
  <si>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</si>
  <si>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</si>
  <si>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</si>
  <si>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</si>
  <si>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</si>
  <si>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</si>
  <si>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</si>
  <si>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</si>
  <si>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</si>
  <si>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</si>
  <si>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</si>
  <si>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</si>
  <si>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</si>
  <si>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</si>
  <si>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</si>
  <si>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</si>
  <si>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</si>
  <si>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</si>
  <si>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</si>
  <si>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</si>
  <si>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</si>
  <si>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</si>
  <si>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</si>
  <si>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</si>
  <si>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</si>
  <si>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</si>
  <si>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</si>
  <si>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</si>
  <si>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</si>
  <si>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</si>
  <si>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</si>
  <si>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</si>
  <si>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</si>
  <si>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</si>
  <si>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</si>
  <si>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</si>
  <si>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</si>
  <si>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</si>
  <si>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</si>
  <si>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</si>
  <si>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</si>
  <si>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</si>
  <si>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</si>
  <si>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</si>
  <si>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</si>
  <si>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</si>
  <si>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</si>
  <si>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</si>
  <si>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</si>
  <si>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</si>
  <si>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</si>
  <si>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</si>
  <si>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</si>
  <si>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</si>
  <si>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</si>
  <si>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</si>
  <si>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</si>
  <si>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</si>
  <si>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</si>
  <si>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</si>
  <si>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</si>
  <si>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</si>
  <si>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</si>
  <si>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</si>
  <si>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</si>
  <si>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</si>
  <si>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</si>
  <si>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</si>
  <si>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</si>
  <si>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</si>
  <si>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</si>
  <si>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</si>
  <si>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</si>
  <si>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</si>
  <si>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</si>
  <si>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</si>
  <si>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</si>
  <si>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</si>
  <si>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</si>
  <si>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</si>
  <si>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</si>
  <si>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</si>
  <si>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</si>
  <si>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</si>
  <si>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</si>
  <si>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</si>
  <si>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</si>
  <si>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</si>
  <si>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</si>
  <si>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</si>
  <si>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</si>
  <si>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</si>
  <si>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</si>
  <si>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</si>
  <si>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</si>
  <si>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</si>
  <si>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</si>
  <si>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</si>
  <si>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</si>
  <si>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</si>
  <si>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</si>
  <si>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</si>
  <si>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</si>
  <si>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</si>
  <si>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</si>
  <si>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</si>
  <si>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</si>
  <si>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</si>
  <si>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</si>
  <si>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</si>
  <si>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</si>
  <si>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</si>
  <si>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</si>
  <si>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</si>
  <si>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</si>
  <si>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</si>
  <si>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</si>
  <si>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</si>
  <si>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</si>
  <si>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</si>
  <si>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</si>
  <si>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</si>
  <si>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</si>
  <si>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</si>
  <si>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</si>
  <si>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</si>
  <si>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</si>
  <si>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</si>
  <si>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</si>
  <si>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</si>
  <si>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</si>
  <si>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</si>
  <si>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</si>
  <si>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</si>
  <si>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</si>
  <si>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</si>
  <si>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</si>
  <si>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</si>
  <si>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</si>
  <si>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</si>
  <si>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</si>
  <si>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</si>
  <si>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</si>
  <si>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</si>
  <si>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</si>
  <si>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</si>
  <si>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</si>
  <si>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</si>
  <si>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</si>
  <si>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</si>
  <si>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</si>
  <si>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</si>
  <si>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</si>
  <si>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</si>
  <si>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</si>
  <si>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</si>
  <si>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</si>
  <si>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</si>
  <si>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</si>
  <si>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</si>
  <si>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</si>
  <si>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</si>
  <si>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</si>
  <si>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</si>
  <si>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</si>
  <si>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</si>
  <si>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</si>
  <si>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</si>
  <si>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</si>
  <si>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</si>
  <si>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</si>
  <si>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</si>
  <si>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</si>
  <si>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</si>
  <si>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</si>
  <si>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</si>
  <si>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</si>
  <si>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</si>
  <si>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</si>
  <si>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</si>
  <si>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</si>
  <si>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</si>
  <si>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</si>
  <si>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</si>
  <si>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</si>
  <si>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</si>
  <si>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</si>
  <si>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</si>
  <si>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</si>
  <si>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</si>
  <si>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</si>
  <si>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</si>
  <si>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</si>
  <si>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</si>
  <si>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</si>
  <si>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</si>
  <si>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</si>
  <si>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</si>
  <si>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</si>
  <si>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</si>
  <si>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</si>
  <si>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</si>
  <si>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</si>
  <si>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</si>
  <si>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</si>
  <si>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</si>
  <si>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</si>
  <si>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</si>
  <si>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</si>
  <si>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</si>
  <si>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</si>
  <si>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</si>
  <si>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</si>
  <si>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</si>
  <si>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</si>
  <si>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</si>
  <si>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</si>
  <si>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</si>
  <si>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</si>
  <si>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</si>
  <si>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</si>
  <si>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</si>
  <si>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</si>
  <si>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</si>
  <si>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</si>
  <si>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</si>
  <si>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</si>
  <si>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</si>
  <si>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</si>
  <si>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</si>
  <si>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</si>
  <si>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</si>
  <si>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</si>
  <si>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</si>
  <si>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</si>
  <si>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</si>
  <si>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</si>
  <si>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</si>
  <si>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</si>
  <si>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</si>
  <si>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</si>
  <si>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</si>
  <si>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</si>
  <si>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</si>
  <si>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</si>
  <si>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</si>
  <si>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</si>
  <si>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</si>
  <si>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</si>
  <si>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</si>
  <si>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</si>
  <si>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</si>
  <si>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</si>
  <si>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</si>
  <si>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</si>
  <si>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</si>
  <si>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</si>
  <si>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</si>
  <si>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</si>
  <si>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</si>
  <si>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</si>
  <si>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</si>
  <si>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</si>
  <si>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</si>
  <si>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</si>
  <si>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</si>
  <si>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</si>
  <si>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</si>
  <si>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</si>
  <si>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</si>
  <si>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</si>
  <si>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</si>
  <si>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</si>
  <si>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</si>
  <si>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</si>
  <si>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</si>
  <si>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</si>
  <si>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</si>
  <si>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</si>
  <si>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</si>
  <si>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</si>
  <si>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</si>
  <si>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</si>
  <si>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</si>
  <si>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</si>
  <si>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</si>
  <si>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</si>
  <si>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</si>
  <si>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</si>
  <si>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</si>
  <si>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</si>
  <si>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</si>
  <si>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</si>
  <si>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</si>
  <si>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</si>
  <si>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</si>
  <si>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</si>
  <si>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</si>
  <si>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</si>
  <si>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</si>
  <si>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</si>
  <si>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</si>
  <si>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</si>
  <si>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</si>
  <si>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</si>
  <si>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</si>
  <si>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</si>
  <si>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</si>
  <si>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</si>
  <si>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</si>
  <si>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</si>
  <si>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</si>
  <si>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</si>
  <si>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</si>
  <si>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</si>
  <si>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</si>
  <si>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</si>
  <si>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</si>
  <si>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</si>
  <si>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</si>
  <si>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</si>
  <si>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</si>
  <si>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</si>
  <si>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</si>
  <si>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</si>
  <si>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</si>
  <si>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</si>
  <si>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</si>
  <si>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</si>
  <si>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</si>
  <si>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</si>
  <si>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</si>
  <si>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</si>
  <si>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</si>
  <si>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</si>
  <si>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</si>
  <si>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</si>
  <si>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</si>
  <si>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</si>
  <si>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</si>
  <si>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</si>
  <si>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</si>
  <si>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</si>
  <si>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</si>
  <si>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</si>
  <si>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</si>
  <si>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</si>
  <si>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</si>
  <si>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</si>
  <si>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</si>
  <si>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</si>
  <si>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</si>
  <si>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</si>
  <si>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</si>
  <si>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</si>
  <si>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</si>
  <si>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</si>
  <si>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</si>
  <si>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</si>
  <si>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</si>
  <si>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</si>
  <si>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</si>
  <si>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</si>
  <si>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</si>
  <si>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</si>
  <si>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</si>
  <si>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</si>
  <si>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</si>
  <si>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</si>
  <si>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</si>
  <si>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</si>
  <si>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</si>
  <si>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</si>
  <si>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</si>
  <si>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</si>
  <si>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</si>
  <si>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</si>
  <si>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</si>
  <si>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</si>
  <si>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</si>
  <si>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</si>
  <si>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</si>
  <si>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</si>
  <si>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</si>
  <si>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</si>
  <si>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</si>
  <si>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</si>
  <si>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</si>
  <si>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</si>
  <si>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</si>
  <si>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</si>
  <si>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</si>
  <si>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</si>
  <si>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</si>
  <si>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</si>
  <si>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</si>
  <si>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</si>
  <si>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</si>
  <si>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</si>
  <si>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</si>
  <si>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</si>
  <si>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</si>
  <si>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</si>
  <si>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</si>
  <si>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</si>
  <si>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</si>
  <si>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</si>
  <si>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</si>
  <si>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</si>
  <si>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</si>
  <si>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</si>
  <si>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</si>
  <si>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</si>
  <si>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</si>
  <si>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</si>
  <si>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</si>
  <si>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</si>
  <si>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</si>
  <si>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</si>
  <si>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</si>
  <si>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</si>
  <si>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</si>
  <si>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</si>
  <si>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</si>
  <si>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</si>
  <si>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</si>
  <si>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</si>
  <si>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</si>
  <si>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</si>
  <si>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</si>
  <si>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</si>
  <si>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</si>
  <si>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</si>
  <si>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</si>
  <si>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</si>
  <si>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</si>
  <si>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</si>
  <si>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</si>
  <si>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</si>
  <si>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</si>
  <si>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</si>
  <si>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</si>
  <si>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</si>
  <si>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</si>
  <si>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</si>
  <si>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</si>
  <si>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</si>
  <si>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</si>
  <si>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</si>
  <si>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</si>
  <si>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</si>
  <si>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</si>
  <si>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</si>
  <si>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</si>
  <si>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</si>
  <si>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</si>
  <si>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</si>
  <si>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</si>
  <si>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</si>
  <si>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</si>
  <si>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</si>
  <si>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</si>
  <si>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</si>
  <si>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</si>
  <si>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</si>
  <si>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</si>
  <si>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</si>
  <si>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</si>
  <si>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</si>
  <si>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</si>
  <si>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</si>
  <si>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</si>
  <si>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</si>
  <si>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</si>
  <si>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</si>
  <si>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</si>
  <si>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</si>
  <si>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</si>
  <si>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</si>
  <si>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</si>
  <si>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</si>
  <si>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</si>
  <si>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</si>
  <si>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</si>
  <si>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</si>
  <si>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</si>
  <si>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</si>
  <si>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</si>
  <si>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</si>
  <si>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</si>
  <si>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</si>
  <si>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</si>
  <si>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</si>
  <si>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</si>
  <si>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</si>
  <si>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</si>
  <si>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</si>
  <si>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</si>
  <si>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</si>
  <si>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</si>
  <si>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</si>
  <si>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</si>
  <si>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</si>
  <si>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</si>
  <si>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</si>
  <si>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</si>
  <si>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</si>
  <si>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</si>
  <si>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</si>
  <si>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</si>
  <si>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</si>
  <si>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</si>
  <si>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</si>
  <si>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</si>
  <si>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</si>
  <si>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</si>
  <si>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</si>
  <si>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</si>
  <si>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</si>
  <si>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</si>
  <si>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</si>
  <si>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</si>
  <si>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</si>
  <si>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</si>
  <si>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</si>
  <si>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</si>
  <si>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</si>
  <si>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</si>
  <si>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</si>
  <si>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</si>
  <si>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</si>
  <si>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</si>
  <si>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</si>
  <si>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</si>
  <si>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</si>
  <si>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</si>
  <si>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</si>
  <si>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</si>
  <si>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</si>
  <si>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</si>
  <si>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</si>
  <si>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</si>
  <si>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</si>
  <si>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</si>
  <si>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</si>
  <si>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</si>
  <si>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</si>
  <si>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</si>
  <si>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</si>
  <si>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</si>
  <si>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</si>
  <si>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</si>
  <si>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</si>
  <si>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</si>
  <si>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</si>
  <si>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</si>
  <si>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</si>
  <si>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</si>
  <si>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</si>
  <si>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</si>
  <si>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</si>
  <si>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</si>
  <si>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</si>
  <si>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</si>
  <si>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</si>
  <si>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</si>
  <si>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</si>
  <si>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</si>
  <si>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</si>
  <si>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</si>
  <si>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</si>
  <si>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</si>
  <si>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</si>
  <si>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</si>
  <si>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</si>
  <si>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</si>
  <si>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</si>
  <si>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</si>
  <si>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</si>
  <si>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</si>
  <si>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</si>
  <si>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</si>
  <si>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</si>
  <si>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</si>
  <si>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</si>
  <si>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</si>
  <si>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</si>
  <si>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</si>
  <si>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</si>
  <si>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</si>
  <si>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</si>
  <si>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</si>
  <si>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</si>
  <si>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</si>
  <si>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</si>
  <si>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</si>
  <si>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</si>
  <si>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</si>
  <si>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</si>
  <si>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</si>
  <si>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</si>
  <si>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</si>
  <si>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</si>
  <si>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</si>
  <si>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</si>
  <si>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</si>
  <si>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</si>
  <si>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</si>
  <si>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</si>
  <si>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</si>
  <si>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</si>
  <si>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</si>
  <si>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</si>
  <si>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</si>
  <si>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</si>
  <si>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</si>
  <si>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</si>
  <si>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</si>
  <si>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</si>
  <si>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</si>
  <si>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</si>
  <si>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</si>
  <si>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</si>
  <si>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</si>
  <si>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</si>
  <si>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</si>
  <si>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</si>
  <si>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</si>
  <si>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</si>
  <si>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</si>
  <si>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</si>
  <si>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</si>
  <si>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</si>
  <si>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</si>
  <si>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</si>
  <si>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</si>
  <si>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</si>
  <si>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</si>
  <si>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</si>
  <si>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</si>
  <si>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</si>
  <si>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</si>
  <si>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</si>
  <si>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</si>
  <si>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</si>
  <si>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</si>
  <si>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</si>
  <si>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</si>
  <si>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</si>
  <si>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</si>
  <si>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</si>
  <si>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</si>
  <si>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</si>
  <si>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</si>
  <si>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</si>
  <si>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</si>
  <si>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</si>
  <si>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</si>
  <si>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</si>
  <si>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</si>
  <si>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</si>
  <si>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</si>
  <si>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</si>
  <si>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</si>
  <si>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</si>
  <si>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</si>
  <si>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</si>
  <si>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</si>
  <si>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</si>
  <si>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</si>
  <si>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</si>
  <si>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</si>
  <si>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</si>
  <si>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</si>
  <si>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</si>
  <si>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</si>
  <si>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</si>
  <si>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</si>
  <si>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</si>
  <si>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</si>
  <si>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</si>
  <si>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</si>
  <si>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</si>
  <si>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</si>
  <si>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</si>
  <si>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</si>
  <si>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</si>
  <si>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</si>
  <si>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</si>
  <si>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</si>
  <si>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</si>
  <si>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</si>
  <si>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</si>
  <si>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</si>
  <si>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</si>
  <si>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</si>
  <si>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</si>
  <si>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</si>
  <si>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</si>
  <si>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</si>
  <si>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</si>
  <si>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</si>
  <si>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</si>
  <si>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</si>
  <si>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</si>
  <si>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</si>
  <si>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</si>
  <si>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</si>
  <si>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</si>
  <si>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</si>
  <si>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</si>
  <si>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</si>
  <si>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</si>
  <si>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</si>
  <si>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</si>
  <si>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</si>
  <si>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</si>
  <si>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</si>
  <si>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</si>
  <si>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</si>
  <si>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</si>
  <si>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</si>
  <si>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</si>
  <si>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</si>
  <si>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</si>
  <si>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</si>
  <si>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</si>
  <si>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</si>
  <si>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</si>
  <si>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</si>
  <si>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</si>
  <si>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</si>
  <si>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</si>
  <si>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</si>
  <si>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</si>
  <si>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</si>
  <si>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</si>
  <si>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</si>
  <si>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</si>
  <si>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</si>
  <si>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</si>
  <si>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</si>
  <si>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</si>
  <si>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</si>
  <si>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</si>
  <si>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</si>
  <si>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</si>
  <si>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</si>
  <si>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</si>
  <si>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</si>
  <si>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</si>
  <si>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</si>
  <si>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</si>
  <si>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</si>
  <si>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</si>
  <si>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</si>
  <si>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</si>
  <si>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</si>
  <si>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</si>
  <si>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</si>
  <si>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</si>
  <si>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</si>
  <si>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</si>
  <si>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</si>
  <si>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</si>
  <si>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</si>
  <si>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</si>
  <si>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</si>
  <si>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</si>
  <si>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</si>
  <si>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</si>
  <si>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</si>
  <si>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</si>
  <si>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</si>
  <si>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</si>
  <si>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</si>
  <si>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</si>
  <si>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</si>
  <si>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</si>
  <si>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</si>
  <si>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</si>
  <si>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</si>
  <si>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</si>
  <si>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</si>
  <si>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</si>
  <si>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</si>
  <si>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</si>
  <si>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</si>
  <si>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</si>
  <si>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</si>
  <si>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</si>
  <si>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</si>
  <si>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</si>
  <si>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</si>
  <si>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</si>
  <si>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</si>
  <si>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</si>
  <si>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</si>
  <si>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</si>
  <si>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</si>
  <si>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</si>
  <si>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</si>
  <si>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</si>
  <si>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</si>
  <si>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</si>
  <si>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</si>
  <si>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</si>
  <si>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</si>
  <si>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</si>
  <si>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</si>
  <si>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</si>
  <si>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</si>
  <si>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</si>
  <si>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</si>
  <si>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</si>
  <si>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</si>
  <si>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</si>
  <si>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</si>
  <si>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</si>
  <si>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</si>
  <si>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</si>
  <si>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</si>
  <si>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</si>
  <si>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</si>
  <si>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</si>
  <si>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</si>
  <si>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</si>
  <si>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</si>
  <si>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</si>
  <si>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</si>
  <si>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</si>
  <si>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</si>
  <si>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</si>
  <si>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</si>
  <si>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</si>
  <si>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</si>
  <si>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</si>
  <si>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</si>
  <si>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</si>
  <si>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</si>
  <si>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</si>
  <si>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</si>
  <si>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</si>
  <si>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</si>
  <si>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</si>
  <si>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</si>
  <si>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</si>
  <si>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</si>
  <si>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</si>
  <si>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</si>
  <si>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</si>
  <si>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</si>
  <si>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</si>
  <si>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</si>
  <si>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</si>
  <si>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</si>
  <si>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</si>
  <si>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</si>
  <si>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</si>
  <si>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</si>
  <si>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</si>
  <si>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</si>
  <si>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</si>
  <si>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</si>
  <si>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</si>
  <si>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</si>
  <si>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</si>
  <si>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</si>
  <si>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</si>
  <si>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</si>
  <si>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</si>
  <si>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</si>
  <si>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</si>
  <si>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</si>
  <si>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</si>
  <si>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</si>
  <si>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</si>
  <si>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</si>
  <si>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</si>
  <si>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</si>
  <si>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</si>
  <si>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</si>
  <si>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</si>
  <si>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</si>
  <si>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</si>
  <si>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</si>
  <si>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</si>
  <si>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</si>
  <si>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</si>
  <si>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</si>
  <si>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</si>
  <si>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</si>
  <si>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</si>
  <si>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</si>
  <si>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</si>
  <si>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</si>
  <si>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</si>
  <si>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</si>
  <si>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</si>
  <si>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</si>
  <si>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</si>
  <si>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</si>
  <si>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</si>
  <si>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</si>
  <si>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</si>
  <si>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</si>
  <si>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</si>
  <si>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</si>
  <si>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</si>
  <si>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</si>
  <si>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</si>
  <si>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</si>
  <si>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</si>
  <si>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</si>
  <si>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</si>
  <si>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</si>
  <si>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</si>
  <si>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</si>
  <si>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</si>
  <si>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</si>
  <si>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</si>
  <si>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</si>
  <si>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</si>
  <si>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</si>
  <si>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</si>
  <si>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</si>
  <si>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</si>
  <si>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</si>
  <si>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</si>
  <si>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</si>
  <si>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</si>
  <si>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</si>
  <si>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</si>
  <si>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</si>
  <si>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</si>
  <si>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</si>
  <si>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</si>
  <si>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</si>
  <si>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</si>
  <si>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</si>
  <si>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</si>
  <si>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</si>
  <si>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</si>
  <si>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</si>
  <si>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</si>
  <si>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</si>
  <si>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</si>
  <si>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</si>
  <si>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</si>
  <si>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</si>
  <si>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</si>
  <si>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</si>
  <si>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</si>
  <si>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</si>
  <si>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</si>
  <si>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</si>
  <si>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</si>
  <si>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</si>
  <si>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</si>
  <si>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</si>
  <si>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</si>
  <si>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</si>
  <si>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</si>
  <si>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</si>
  <si>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</si>
  <si>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</si>
  <si>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</si>
  <si>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</si>
  <si>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</si>
  <si>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</si>
  <si>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</si>
  <si>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</si>
  <si>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</si>
  <si>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</si>
  <si>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</si>
  <si>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</si>
  <si>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</si>
  <si>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</si>
  <si>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</si>
  <si>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</si>
  <si>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</si>
  <si>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</si>
  <si>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</si>
  <si>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</si>
  <si>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</si>
  <si>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</si>
  <si>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</si>
  <si>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</si>
  <si>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</si>
  <si>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</si>
  <si>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</si>
  <si>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</si>
  <si>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</si>
  <si>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</si>
  <si>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</si>
  <si>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</si>
  <si>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</si>
  <si>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</si>
  <si>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</si>
  <si>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</si>
  <si>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</si>
  <si>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</si>
  <si>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</si>
  <si>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</si>
  <si>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</si>
  <si>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</si>
  <si>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</si>
  <si>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</si>
  <si>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</si>
  <si>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</si>
  <si>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</si>
  <si>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</si>
  <si>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</si>
  <si>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</si>
  <si>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</si>
  <si>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</si>
  <si>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</si>
  <si>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</si>
  <si>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</si>
  <si>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</si>
  <si>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</si>
  <si>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</si>
  <si>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</si>
  <si>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</si>
  <si>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</si>
  <si>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</si>
  <si>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</si>
  <si>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</si>
  <si>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</si>
  <si>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</si>
  <si>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</si>
  <si>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</si>
  <si>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</si>
  <si>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</si>
  <si>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</si>
  <si>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</si>
  <si>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</si>
  <si>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</si>
  <si>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</si>
  <si>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</si>
  <si>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</si>
  <si>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</si>
  <si>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</si>
  <si>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</si>
  <si>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</si>
  <si>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</si>
  <si>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</si>
  <si>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</si>
  <si>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</si>
  <si>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</si>
  <si>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</si>
  <si>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</si>
  <si>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</si>
  <si>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</si>
  <si>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</si>
  <si>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</si>
  <si>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</si>
  <si>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</si>
  <si>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</si>
  <si>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</si>
  <si>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</si>
  <si>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</si>
  <si>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</si>
  <si>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</si>
  <si>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</si>
  <si>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</si>
  <si>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</si>
  <si>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</si>
  <si>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</si>
  <si>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</si>
  <si>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</si>
  <si>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</si>
  <si>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</si>
  <si>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</si>
  <si>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</si>
  <si>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</si>
  <si>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</si>
  <si>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</si>
  <si>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</si>
  <si>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</si>
  <si>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</si>
  <si>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</si>
  <si>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</si>
  <si>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</si>
  <si>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</si>
  <si>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</si>
  <si>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</si>
  <si>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</si>
  <si>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</si>
  <si>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</si>
  <si>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</si>
  <si>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</si>
  <si>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</si>
  <si>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</si>
  <si>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</si>
  <si>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</si>
  <si>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</si>
  <si>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</si>
  <si>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</si>
  <si>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</si>
  <si>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</si>
  <si>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</si>
  <si>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</si>
  <si>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</si>
  <si>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</si>
  <si>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</si>
  <si>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</si>
  <si>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</si>
  <si>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</si>
  <si>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</si>
  <si>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</si>
  <si>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</si>
  <si>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</si>
  <si>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</si>
  <si>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</si>
  <si>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</si>
  <si>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</si>
  <si>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</si>
  <si>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</si>
  <si>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</si>
  <si>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</si>
  <si>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</si>
  <si>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</si>
  <si>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</si>
  <si>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</si>
  <si>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</si>
  <si>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</si>
  <si>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</si>
  <si>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</si>
  <si>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</si>
  <si>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</si>
  <si>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</si>
  <si>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</si>
  <si>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</si>
  <si>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</si>
  <si>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</si>
  <si>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</si>
  <si>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</si>
  <si>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</si>
  <si>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</si>
  <si>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</si>
  <si>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</si>
  <si>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</si>
  <si>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</si>
  <si>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</si>
  <si>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</si>
  <si>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</si>
  <si>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</si>
  <si>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</si>
  <si>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</si>
  <si>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</si>
  <si>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</si>
  <si>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</si>
  <si>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</si>
  <si>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</si>
  <si>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</si>
  <si>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</si>
  <si>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</si>
  <si>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</si>
  <si>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</si>
  <si>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</si>
  <si>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</si>
  <si>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</si>
  <si>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</si>
  <si>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</si>
  <si>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</si>
  <si>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</si>
  <si>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</si>
  <si>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</si>
  <si>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</si>
  <si>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</si>
  <si>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</si>
  <si>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</si>
  <si>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</si>
  <si>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</si>
  <si>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</si>
  <si>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</si>
  <si>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</si>
  <si>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</si>
  <si>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</si>
  <si>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</si>
  <si>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</si>
  <si>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</si>
  <si>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</si>
  <si>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</si>
  <si>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</si>
  <si>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</si>
  <si>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</si>
  <si>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</si>
  <si>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</si>
  <si>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</si>
  <si>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</si>
  <si>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</si>
  <si>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</si>
  <si>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</si>
  <si>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</si>
  <si>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</si>
  <si>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</si>
  <si>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</si>
  <si>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</si>
  <si>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</si>
  <si>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</si>
  <si>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</si>
  <si>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</si>
  <si>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</si>
  <si>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</si>
  <si>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</si>
  <si>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</si>
  <si>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</si>
  <si>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</si>
  <si>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</si>
  <si>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</si>
  <si>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</si>
  <si>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</si>
  <si>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</si>
  <si>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</si>
  <si>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</si>
  <si>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</si>
  <si>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</si>
  <si>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</si>
  <si>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</si>
  <si>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</si>
  <si>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</si>
  <si>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</si>
  <si>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</si>
  <si>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</si>
  <si>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</si>
  <si>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</si>
  <si>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</si>
  <si>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</si>
  <si>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</si>
  <si>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</si>
  <si>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</si>
  <si>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</si>
  <si>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</si>
  <si>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</si>
  <si>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</si>
  <si>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</si>
  <si>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</si>
  <si>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</si>
  <si>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</si>
  <si>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</si>
  <si>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</si>
  <si>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</si>
  <si>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</si>
  <si>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</si>
  <si>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</si>
  <si>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</si>
  <si>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</si>
  <si>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</si>
  <si>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</si>
  <si>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</si>
  <si>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</si>
  <si>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</si>
  <si>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</si>
  <si>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</si>
  <si>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</si>
  <si>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</si>
  <si>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</si>
  <si>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</si>
  <si>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</si>
  <si>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</si>
  <si>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</si>
  <si>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</si>
  <si>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</si>
  <si>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</si>
  <si>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</si>
  <si>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</si>
  <si>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</si>
  <si>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</si>
  <si>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</si>
  <si>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</si>
  <si>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</si>
  <si>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</si>
  <si>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</si>
  <si>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</si>
  <si>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</si>
  <si>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</si>
  <si>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</si>
  <si>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</si>
  <si>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</si>
  <si>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</si>
  <si>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</si>
  <si>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</si>
  <si>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</si>
  <si>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</si>
  <si>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</si>
  <si>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</si>
  <si>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</si>
  <si>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</si>
  <si>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</si>
  <si>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</si>
  <si>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</si>
  <si>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</si>
  <si>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</si>
  <si>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</si>
  <si>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</si>
  <si>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</si>
  <si>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</si>
  <si>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</si>
  <si>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</si>
  <si>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</si>
  <si>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</si>
  <si>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</si>
  <si>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</si>
  <si>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</si>
  <si>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</si>
  <si>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</si>
  <si>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</si>
  <si>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</si>
  <si>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</si>
  <si>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</si>
  <si>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</si>
  <si>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</si>
  <si>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</si>
  <si>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</si>
  <si>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</si>
  <si>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</si>
  <si>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</si>
  <si>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</si>
  <si>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</si>
  <si>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</si>
  <si>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</si>
  <si>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</si>
  <si>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</si>
  <si>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</si>
  <si>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</si>
  <si>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</si>
  <si>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</si>
  <si>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</si>
  <si>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</si>
  <si>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</si>
  <si>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</si>
  <si>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</si>
  <si>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</si>
  <si>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</si>
  <si>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</si>
  <si>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</si>
  <si>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</si>
  <si>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</si>
  <si>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</si>
  <si>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</si>
  <si>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</si>
  <si>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</si>
  <si>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</si>
  <si>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</si>
  <si>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</si>
  <si>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</si>
  <si>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</si>
  <si>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</si>
  <si>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</si>
  <si>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</si>
  <si>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</si>
  <si>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</si>
  <si>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</si>
  <si>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</si>
  <si>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</si>
  <si>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</si>
  <si>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</si>
  <si>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</si>
  <si>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</si>
  <si>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</si>
  <si>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</si>
  <si>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</si>
  <si>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</si>
  <si>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</si>
  <si>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</si>
  <si>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</si>
  <si>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</si>
  <si>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</si>
  <si>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</si>
  <si>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</si>
  <si>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</si>
  <si>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</si>
  <si>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</si>
  <si>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</si>
  <si>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</si>
  <si>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</si>
  <si>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</si>
  <si>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</si>
  <si>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</si>
  <si>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</si>
  <si>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</si>
  <si>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</si>
  <si>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</si>
  <si>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</si>
  <si>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</si>
  <si>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</si>
  <si>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</si>
  <si>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</si>
  <si>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</si>
  <si>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</si>
  <si>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</si>
  <si>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</si>
  <si>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</si>
  <si>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</si>
  <si>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</si>
  <si>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</si>
  <si>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</si>
  <si>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</si>
  <si>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</si>
  <si>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</si>
  <si>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</si>
  <si>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</si>
  <si>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</si>
  <si>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</si>
  <si>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</si>
  <si>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</si>
  <si>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</si>
  <si>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</si>
  <si>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</si>
  <si>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</si>
  <si>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</si>
  <si>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</si>
  <si>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</si>
  <si>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</si>
  <si>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</si>
  <si>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</si>
  <si>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</si>
  <si>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</si>
  <si>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</si>
  <si>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</si>
  <si>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</si>
  <si>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</si>
  <si>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</si>
  <si>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</si>
  <si>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</si>
  <si>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</si>
  <si>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</si>
  <si>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</si>
  <si>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</si>
  <si>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</si>
  <si>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</si>
  <si>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</si>
  <si>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</si>
  <si>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</si>
  <si>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</si>
  <si>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</si>
  <si>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</si>
  <si>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</si>
  <si>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</si>
  <si>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</si>
  <si>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</si>
  <si>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</si>
  <si>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</si>
  <si>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</si>
  <si>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</si>
  <si>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</si>
  <si>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</si>
  <si>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</si>
  <si>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</si>
  <si>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</si>
  <si>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</si>
  <si>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</si>
  <si>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</si>
  <si>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</si>
  <si>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</si>
  <si>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</si>
  <si>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</si>
  <si>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</si>
  <si>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</si>
  <si>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</si>
  <si>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</si>
  <si>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</si>
  <si>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</si>
  <si>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</si>
  <si>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</si>
  <si>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</si>
  <si>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</si>
  <si>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</si>
  <si>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</si>
  <si>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</si>
  <si>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</si>
  <si>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</si>
  <si>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</si>
  <si>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</si>
  <si>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</si>
  <si>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</si>
  <si>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</si>
  <si>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</si>
  <si>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</si>
  <si>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</si>
  <si>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</si>
  <si>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</si>
  <si>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</si>
  <si>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</si>
  <si>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</si>
  <si>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</si>
  <si>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</si>
  <si>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</si>
  <si>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</si>
  <si>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</si>
  <si>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</si>
  <si>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</si>
  <si>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</si>
  <si>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</si>
  <si>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</si>
  <si>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</si>
  <si>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</si>
  <si>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</si>
  <si>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</si>
  <si>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</si>
  <si>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</si>
  <si>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</si>
  <si>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</si>
  <si>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</si>
  <si>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</si>
  <si>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</si>
  <si>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</si>
  <si>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</si>
  <si>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</si>
  <si>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</si>
  <si>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</si>
  <si>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</si>
  <si>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</si>
  <si>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</si>
  <si>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</si>
  <si>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</si>
  <si>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</si>
  <si>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</si>
  <si>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</si>
  <si>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</si>
  <si>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</si>
  <si>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</si>
  <si>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</si>
  <si>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</si>
  <si>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</si>
  <si>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</si>
  <si>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</si>
  <si>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</si>
  <si>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</si>
  <si>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</si>
  <si>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</si>
  <si>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</si>
  <si>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</si>
  <si>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</si>
  <si>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</si>
  <si>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</si>
  <si>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</si>
  <si>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</si>
  <si>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</si>
  <si>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</si>
  <si>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</si>
  <si>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</si>
  <si>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</si>
  <si>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</si>
  <si>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</si>
  <si>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</si>
  <si>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</si>
  <si>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</si>
  <si>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</si>
  <si>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</si>
  <si>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</si>
  <si>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</si>
  <si>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</si>
  <si>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</si>
  <si>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</si>
  <si>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</si>
  <si>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</si>
  <si>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</si>
  <si>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</si>
  <si>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</si>
  <si>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</si>
  <si>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</si>
  <si>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</si>
  <si>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</si>
  <si>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</si>
  <si>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</si>
  <si>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</si>
  <si>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</si>
  <si>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</si>
  <si>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</si>
  <si>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</si>
  <si>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</si>
  <si>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</si>
  <si>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</si>
  <si>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</si>
  <si>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</si>
  <si>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</si>
  <si>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</si>
  <si>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</si>
  <si>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</si>
  <si>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</si>
  <si>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</si>
  <si>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</si>
  <si>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</si>
  <si>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</si>
  <si>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</si>
  <si>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</si>
  <si>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</si>
  <si>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</si>
  <si>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</si>
  <si>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</si>
  <si>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</si>
  <si>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</si>
  <si>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</si>
  <si>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</si>
  <si>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</si>
  <si>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</si>
  <si>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</si>
  <si>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</si>
  <si>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</si>
  <si>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</si>
  <si>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</si>
  <si>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</si>
  <si>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</si>
  <si>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</si>
  <si>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</si>
  <si>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</si>
  <si>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</si>
  <si>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</si>
  <si>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</si>
  <si>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</si>
  <si>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</si>
  <si>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</si>
  <si>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</si>
  <si>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</si>
  <si>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</si>
  <si>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</si>
  <si>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</si>
  <si>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</si>
  <si>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</si>
  <si>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</si>
  <si>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</si>
  <si>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</si>
  <si>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</si>
  <si>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</si>
  <si>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</si>
  <si>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</si>
  <si>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</si>
  <si>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</si>
  <si>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</si>
  <si>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</si>
  <si>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</si>
  <si>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</si>
  <si>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</si>
  <si>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</si>
  <si>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</si>
  <si>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</si>
  <si>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</si>
  <si>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</si>
  <si>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</si>
  <si>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</si>
  <si>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</si>
  <si>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</si>
  <si>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</si>
  <si>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</si>
  <si>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</si>
  <si>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</si>
  <si>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</si>
  <si>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</si>
  <si>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</si>
  <si>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</si>
  <si>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</si>
  <si>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</si>
  <si>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</si>
  <si>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</si>
  <si>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</si>
  <si>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</si>
  <si>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</si>
  <si>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</si>
  <si>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</si>
  <si>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</si>
  <si>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</si>
  <si>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</si>
  <si>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</si>
  <si>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</si>
  <si>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</si>
  <si>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</si>
  <si>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</si>
  <si>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</si>
  <si>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</si>
  <si>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</si>
  <si>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</si>
  <si>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</si>
  <si>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</si>
  <si>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</si>
  <si>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</si>
  <si>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</si>
  <si>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</si>
  <si>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</si>
  <si>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</si>
  <si>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</si>
  <si>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</si>
  <si>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</si>
  <si>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</si>
  <si>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</si>
  <si>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</si>
  <si>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</si>
  <si>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</si>
  <si>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</si>
  <si>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</si>
  <si>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</si>
  <si>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</si>
  <si>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</si>
  <si>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</si>
  <si>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</si>
  <si>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</si>
  <si>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</si>
  <si>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</si>
  <si>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</si>
  <si>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</si>
  <si>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</si>
  <si>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</si>
  <si>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</si>
  <si>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</si>
  <si>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</si>
  <si>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</si>
  <si>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</si>
  <si>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</si>
  <si>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</si>
  <si>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</si>
  <si>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</si>
  <si>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</si>
  <si>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</si>
  <si>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</si>
  <si>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</si>
  <si>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</si>
  <si>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</si>
  <si>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</si>
  <si>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</si>
  <si>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</si>
  <si>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</si>
  <si>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</si>
  <si>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</si>
  <si>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</si>
  <si>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</si>
  <si>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</si>
  <si>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</si>
  <si>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</si>
  <si>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</si>
  <si>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</si>
  <si>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</si>
  <si>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</si>
  <si>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</si>
  <si>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</si>
  <si>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</si>
  <si>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</si>
  <si>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</si>
  <si>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</si>
  <si>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</si>
  <si>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</si>
  <si>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</si>
  <si>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</si>
  <si>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</si>
  <si>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</si>
  <si>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</si>
  <si>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</si>
  <si>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</si>
  <si>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</si>
  <si>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</si>
  <si>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</si>
  <si>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</si>
  <si>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</si>
  <si>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</si>
  <si>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</si>
  <si>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</si>
  <si>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</si>
  <si>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</si>
  <si>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</si>
  <si>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</si>
  <si>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</si>
  <si>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</si>
  <si>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</si>
  <si>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</si>
  <si>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</si>
  <si>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</si>
  <si>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</si>
  <si>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</si>
  <si>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</si>
  <si>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</si>
  <si>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</si>
  <si>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</si>
  <si>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</si>
  <si>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</si>
  <si>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</si>
  <si>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</si>
  <si>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</si>
  <si>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</si>
  <si>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</si>
  <si>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</si>
  <si>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</si>
  <si>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</si>
  <si>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</si>
  <si>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</si>
  <si>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</si>
  <si>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</si>
  <si>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</si>
  <si>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</si>
  <si>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</si>
  <si>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</si>
  <si>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</si>
  <si>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</si>
  <si>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</si>
  <si>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</si>
  <si>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</si>
  <si>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</si>
  <si>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</si>
  <si>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</si>
  <si>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</si>
  <si>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</si>
  <si>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</si>
  <si>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</si>
  <si>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</si>
  <si>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</si>
  <si>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</si>
  <si>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</si>
  <si>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</si>
  <si>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</si>
  <si>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</si>
  <si>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</si>
  <si>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</si>
  <si>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</si>
  <si>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</si>
  <si>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</si>
  <si>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</si>
  <si>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</si>
  <si>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</si>
  <si>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</si>
  <si>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</si>
  <si>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</si>
  <si>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</si>
  <si>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</si>
  <si>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</si>
  <si>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</si>
  <si>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</si>
  <si>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</si>
  <si>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</si>
  <si>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</si>
  <si>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</si>
  <si>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</si>
  <si>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</si>
  <si>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</si>
  <si>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</si>
  <si>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</si>
  <si>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</si>
  <si>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</si>
  <si>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</si>
  <si>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</si>
  <si>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</si>
  <si>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</si>
  <si>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</si>
  <si>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</si>
  <si>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</si>
  <si>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</si>
  <si>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</si>
  <si>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</si>
  <si>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</si>
  <si>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</si>
  <si>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</si>
  <si>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</si>
  <si>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</si>
  <si>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</si>
  <si>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</si>
  <si>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</si>
  <si>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</si>
  <si>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</si>
  <si>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</si>
  <si>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</si>
  <si>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</si>
  <si>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</si>
  <si>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</si>
  <si>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</si>
  <si>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</si>
  <si>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</si>
  <si>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</si>
  <si>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</si>
  <si>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</si>
  <si>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</si>
  <si>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</si>
  <si>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</si>
  <si>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</si>
  <si>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</si>
  <si>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</si>
  <si>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</si>
  <si>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</si>
  <si>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</si>
  <si>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</si>
  <si>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</si>
  <si>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</si>
  <si>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</si>
  <si>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</si>
  <si>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</si>
  <si>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</si>
  <si>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</si>
  <si>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</si>
  <si>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</si>
  <si>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</si>
  <si>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</si>
  <si>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</si>
  <si>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</si>
  <si>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</si>
  <si>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</si>
  <si>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</si>
  <si>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</si>
  <si>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</si>
  <si>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</si>
  <si>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</si>
  <si>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</si>
  <si>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</si>
  <si>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</si>
  <si>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</si>
  <si>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</si>
  <si>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</si>
  <si>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</si>
  <si>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</si>
  <si>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</si>
  <si>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</si>
  <si>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</si>
  <si>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</si>
  <si>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</si>
  <si>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</si>
  <si>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</si>
  <si>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</si>
  <si>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</si>
  <si>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</si>
  <si>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</si>
  <si>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</si>
  <si>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</si>
  <si>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</si>
  <si>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</si>
  <si>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</si>
  <si>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</si>
  <si>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</si>
  <si>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</si>
  <si>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</si>
  <si>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</si>
  <si>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</si>
  <si>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</si>
  <si>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</si>
  <si>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</si>
  <si>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</si>
  <si>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</si>
  <si>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</si>
  <si>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</si>
  <si>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</si>
  <si>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</si>
  <si>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</si>
  <si>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</si>
  <si>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</si>
  <si>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</si>
  <si>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</si>
  <si>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</si>
  <si>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</si>
  <si>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</si>
  <si>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</si>
  <si>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</si>
  <si>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</si>
  <si>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</si>
  <si>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</si>
  <si>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</si>
  <si>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</si>
  <si>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</si>
  <si>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</si>
  <si>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</si>
  <si>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</si>
  <si>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</si>
  <si>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</si>
  <si>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</si>
  <si>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</si>
  <si>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</si>
  <si>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</si>
  <si>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</si>
  <si>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</si>
  <si>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</si>
  <si>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</si>
  <si>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</si>
  <si>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</si>
  <si>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</si>
  <si>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</si>
  <si>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</si>
  <si>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</si>
  <si>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</si>
  <si>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</si>
  <si>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</si>
  <si>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</si>
  <si>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</si>
  <si>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</si>
  <si>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</si>
  <si>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</si>
  <si>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</si>
  <si>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</si>
  <si>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</si>
  <si>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</si>
  <si>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</si>
  <si>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</si>
  <si>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</si>
  <si>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</si>
  <si>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</si>
  <si>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</si>
  <si>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</si>
  <si>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</si>
  <si>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</si>
  <si>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</si>
  <si>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</si>
  <si>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</si>
  <si>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</si>
  <si>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</si>
  <si>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</si>
  <si>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</si>
  <si>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</si>
  <si>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</si>
  <si>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</si>
  <si>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</si>
  <si>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</si>
  <si>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</si>
  <si>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</si>
  <si>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</si>
  <si>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</si>
  <si>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</si>
  <si>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</si>
  <si>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</si>
  <si>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</si>
  <si>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</si>
  <si>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</si>
  <si>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</si>
  <si>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</si>
  <si>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</si>
  <si>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</si>
  <si>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</si>
  <si>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</si>
  <si>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</si>
  <si>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</si>
  <si>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</si>
  <si>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</si>
  <si>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</si>
  <si>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</si>
  <si>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</si>
  <si>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</si>
  <si>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</si>
  <si>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</si>
  <si>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</si>
  <si>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</si>
  <si>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</si>
  <si>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</si>
  <si>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</si>
  <si>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</si>
  <si>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</si>
  <si>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</si>
  <si>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</si>
  <si>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</si>
  <si>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</si>
  <si>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</si>
  <si>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</si>
  <si>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</si>
  <si>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</si>
  <si>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</si>
  <si>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</si>
  <si>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</si>
  <si>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</si>
  <si>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</si>
  <si>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</si>
  <si>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</si>
  <si>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</si>
  <si>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</si>
  <si>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</si>
  <si>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</si>
  <si>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</si>
  <si>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</si>
  <si>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</si>
  <si>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</si>
  <si>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</si>
  <si>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</si>
  <si>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</si>
  <si>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</si>
  <si>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</si>
  <si>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</si>
  <si>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</si>
  <si>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</si>
  <si>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</si>
  <si>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</si>
  <si>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</si>
  <si>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</si>
  <si>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</si>
  <si>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</si>
  <si>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</si>
  <si>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</si>
  <si>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</si>
  <si>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</si>
  <si>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</si>
  <si>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</si>
  <si>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</si>
  <si>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</si>
  <si>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</si>
  <si>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</si>
  <si>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</si>
  <si>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</si>
  <si>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</si>
  <si>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</si>
  <si>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</si>
  <si>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</si>
  <si>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</si>
  <si>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</si>
  <si>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</si>
  <si>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</si>
  <si>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</si>
  <si>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</si>
  <si>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</si>
  <si>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</si>
  <si>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</si>
  <si>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</si>
  <si>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</si>
  <si>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</si>
  <si>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</si>
  <si>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</si>
  <si>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</si>
  <si>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</si>
  <si>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</si>
  <si>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</si>
  <si>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</si>
  <si>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</si>
  <si>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</si>
  <si>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</si>
  <si>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</si>
  <si>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</si>
  <si>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</si>
  <si>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</si>
  <si>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</si>
  <si>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</si>
  <si>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</si>
  <si>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</si>
  <si>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</si>
  <si>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</si>
  <si>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</si>
  <si>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</si>
  <si>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</si>
  <si>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</si>
  <si>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</si>
  <si>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</si>
  <si>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</si>
  <si>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</si>
  <si>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</si>
  <si>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</si>
  <si>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</si>
  <si>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</si>
  <si>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</si>
  <si>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</si>
  <si>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</si>
  <si>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</si>
  <si>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</si>
  <si>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</si>
  <si>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</si>
  <si>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</si>
  <si>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</si>
  <si>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</si>
  <si>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</si>
  <si>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</si>
  <si>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</si>
  <si>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</si>
  <si>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</si>
  <si>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</si>
  <si>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</si>
  <si>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</si>
  <si>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</si>
  <si>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</si>
  <si>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</si>
  <si>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</si>
  <si>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</si>
  <si>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</si>
  <si>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</si>
  <si>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</si>
  <si>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</si>
  <si>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</si>
  <si>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</si>
  <si>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</si>
  <si>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</si>
  <si>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</si>
  <si>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</si>
  <si>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</si>
  <si>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</si>
  <si>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</si>
  <si>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</si>
  <si>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</si>
  <si>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</si>
  <si>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</si>
  <si>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</si>
  <si>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</si>
  <si>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</si>
  <si>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</si>
  <si>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</si>
  <si>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</si>
  <si>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</si>
  <si>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</si>
  <si>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</si>
  <si>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</si>
  <si>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</si>
  <si>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</si>
  <si>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</si>
  <si>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</si>
  <si>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</si>
  <si>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</si>
  <si>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</si>
  <si>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</si>
  <si>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</si>
  <si>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</si>
  <si>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</si>
  <si>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</si>
  <si>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</si>
  <si>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</si>
  <si>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</si>
  <si>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</si>
  <si>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</si>
  <si>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</si>
  <si>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</si>
  <si>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</si>
  <si>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</si>
  <si>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</si>
  <si>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</si>
  <si>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</si>
  <si>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</si>
  <si>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</si>
  <si>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</si>
  <si>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</si>
  <si>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</si>
  <si>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</si>
  <si>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</si>
  <si>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</si>
  <si>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</si>
  <si>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</si>
  <si>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</si>
  <si>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</si>
  <si>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</si>
  <si>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</si>
  <si>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</si>
  <si>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</si>
  <si>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</si>
  <si>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</si>
  <si>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</si>
  <si>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</si>
  <si>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</si>
  <si>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</si>
  <si>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</si>
  <si>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</si>
  <si>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</si>
  <si>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</si>
  <si>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</si>
  <si>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</si>
  <si>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</si>
  <si>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</si>
  <si>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</si>
  <si>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</si>
  <si>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</si>
  <si>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</si>
  <si>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</si>
  <si>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</si>
  <si>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</si>
  <si>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</si>
  <si>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</si>
  <si>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</si>
  <si>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</si>
  <si>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</si>
  <si>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</si>
  <si>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</si>
  <si>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</si>
  <si>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</si>
  <si>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</si>
  <si>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</si>
  <si>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</si>
  <si>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</si>
  <si>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</si>
  <si>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</si>
  <si>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</si>
  <si>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</si>
  <si>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</si>
  <si>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</si>
  <si>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</si>
  <si>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</si>
  <si>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</si>
  <si>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</si>
  <si>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</si>
  <si>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</si>
  <si>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</si>
  <si>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</si>
  <si>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</si>
  <si>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</si>
  <si>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</si>
  <si>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</si>
  <si>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</si>
  <si>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</si>
  <si>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</si>
  <si>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</si>
  <si>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</si>
  <si>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</si>
  <si>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</si>
  <si>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</si>
  <si>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</si>
  <si>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</si>
  <si>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</si>
  <si>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</si>
  <si>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</si>
  <si>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</si>
  <si>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</si>
  <si>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</si>
  <si>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</si>
  <si>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</si>
  <si>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</si>
  <si>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</si>
  <si>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</si>
  <si>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</si>
  <si>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</si>
  <si>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</si>
  <si>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</si>
  <si>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</si>
  <si>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</si>
  <si>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</si>
  <si>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</si>
  <si>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</si>
  <si>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</si>
  <si>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</si>
  <si>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</si>
  <si>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</si>
  <si>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</si>
  <si>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</si>
  <si>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</si>
  <si>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</si>
  <si>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</si>
  <si>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</si>
  <si>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</si>
  <si>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</si>
  <si>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</si>
  <si>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</si>
  <si>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</si>
  <si>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</si>
  <si>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</si>
  <si>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</si>
  <si>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</si>
  <si>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</si>
  <si>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</si>
  <si>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</si>
  <si>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</si>
  <si>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</si>
  <si>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</si>
  <si>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</si>
  <si>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</si>
  <si>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</si>
  <si>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</si>
  <si>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</si>
  <si>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</si>
  <si>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</si>
  <si>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</si>
  <si>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</si>
  <si>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</si>
  <si>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</si>
  <si>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</si>
  <si>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</si>
  <si>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</si>
  <si>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</si>
  <si>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</si>
  <si>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</si>
  <si>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</si>
  <si>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</si>
  <si>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</si>
  <si>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</si>
  <si>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</si>
  <si>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</si>
  <si>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</si>
  <si>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</si>
  <si>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</si>
  <si>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</si>
  <si>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</si>
  <si>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</si>
  <si>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</si>
  <si>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</si>
  <si>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</si>
  <si>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</si>
  <si>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</si>
  <si>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</si>
  <si>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</si>
  <si>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</si>
  <si>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</si>
  <si>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</si>
  <si>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</si>
  <si>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</si>
  <si>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</si>
  <si>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</si>
  <si>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</si>
  <si>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</si>
  <si>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</si>
  <si>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</si>
  <si>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</si>
  <si>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</si>
  <si>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</si>
  <si>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</si>
  <si>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</si>
  <si>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</si>
  <si>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</si>
  <si>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</si>
  <si>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</si>
  <si>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</si>
  <si>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</si>
  <si>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</si>
  <si>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</si>
  <si>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</si>
  <si>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</si>
  <si>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</si>
  <si>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</si>
  <si>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</si>
  <si>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</si>
  <si>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</si>
  <si>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</si>
  <si>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</si>
  <si>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</si>
  <si>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</si>
  <si>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</si>
  <si>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</si>
  <si>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</si>
  <si>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</si>
  <si>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</si>
  <si>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</si>
  <si>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</si>
  <si>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</si>
  <si>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</si>
  <si>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</si>
  <si>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</si>
  <si>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</si>
  <si>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</si>
  <si>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</si>
  <si>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</si>
  <si>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</si>
  <si>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</si>
  <si>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</si>
  <si>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</si>
  <si>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</si>
  <si>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</si>
  <si>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</si>
  <si>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</si>
  <si>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</si>
  <si>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</si>
  <si>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</si>
  <si>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</si>
  <si>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</si>
  <si>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</si>
  <si>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</si>
  <si>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</si>
  <si>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</si>
  <si>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</si>
  <si>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</si>
  <si>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</si>
  <si>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</si>
  <si>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</si>
  <si>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</si>
  <si>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</si>
  <si>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</si>
  <si>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</si>
  <si>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</si>
  <si>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</si>
  <si>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</si>
  <si>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</si>
  <si>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</si>
  <si>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</si>
  <si>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</si>
  <si>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</si>
  <si>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</si>
  <si>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</si>
  <si>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</si>
  <si>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</si>
  <si>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</si>
  <si>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</si>
  <si>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</si>
  <si>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</si>
  <si>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</si>
  <si>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</si>
  <si>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</si>
  <si>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</si>
  <si>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</si>
  <si>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</si>
  <si>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</si>
  <si>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</si>
  <si>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</si>
  <si>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</si>
  <si>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</si>
  <si>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</si>
  <si>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</si>
  <si>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</si>
  <si>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</si>
  <si>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</si>
  <si>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</si>
  <si>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</si>
  <si>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</si>
  <si>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</si>
  <si>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</si>
  <si>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</si>
  <si>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</si>
  <si>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</si>
  <si>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</si>
  <si>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</si>
  <si>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</si>
  <si>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</si>
  <si>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</si>
  <si>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</si>
  <si>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</si>
  <si>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</si>
  <si>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</si>
  <si>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</si>
  <si>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</si>
  <si>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</si>
  <si>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</si>
  <si>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</si>
  <si>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</si>
  <si>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</si>
  <si>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</si>
  <si>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</si>
  <si>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</si>
  <si>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</si>
  <si>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</si>
  <si>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</si>
  <si>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</si>
  <si>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</si>
  <si>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</si>
  <si>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</si>
  <si>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</si>
  <si>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</si>
  <si>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</si>
  <si>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</si>
  <si>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</si>
  <si>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</si>
  <si>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</si>
  <si>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</si>
  <si>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</si>
  <si>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</si>
  <si>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</si>
  <si>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</si>
  <si>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</si>
  <si>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</si>
  <si>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</si>
  <si>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</si>
  <si>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</si>
  <si>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</si>
  <si>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</si>
  <si>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</si>
  <si>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</si>
  <si>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</si>
  <si>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</si>
  <si>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</si>
  <si>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</si>
  <si>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</si>
  <si>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</si>
  <si>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</si>
  <si>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</si>
  <si>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</si>
  <si>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</si>
  <si>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</si>
  <si>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</si>
  <si>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</si>
  <si>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</si>
  <si>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</si>
  <si>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</si>
  <si>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</si>
  <si>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</si>
  <si>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</si>
  <si>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</si>
  <si>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</si>
  <si>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</si>
  <si>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</si>
  <si>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</si>
  <si>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</si>
  <si>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</si>
  <si>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</si>
  <si>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</si>
  <si>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</si>
  <si>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</si>
  <si>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</si>
  <si>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</si>
  <si>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</si>
  <si>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</si>
  <si>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</si>
  <si>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</si>
  <si>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</si>
  <si>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</si>
  <si>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</si>
  <si>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</si>
  <si>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</si>
  <si>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</si>
  <si>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</si>
  <si>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</si>
  <si>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</si>
  <si>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</si>
  <si>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</si>
  <si>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</si>
  <si>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</si>
  <si>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</si>
  <si>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</si>
  <si>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</si>
  <si>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</si>
  <si>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</si>
  <si>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</si>
  <si>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</si>
  <si>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</si>
  <si>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</si>
  <si>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</si>
  <si>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</si>
  <si>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</si>
  <si>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</si>
  <si>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</si>
  <si>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</si>
  <si>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</si>
  <si>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</si>
  <si>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</si>
  <si>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</si>
  <si>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</si>
  <si>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</si>
  <si>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</si>
  <si>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</si>
  <si>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</si>
  <si>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</si>
  <si>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</si>
  <si>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</si>
  <si>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</si>
  <si>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</si>
  <si>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</si>
  <si>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</si>
  <si>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</si>
  <si>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</si>
  <si>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</si>
  <si>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</si>
  <si>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</si>
  <si>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</si>
  <si>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</si>
  <si>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</si>
  <si>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</si>
  <si>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</si>
  <si>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</si>
  <si>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</si>
  <si>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</si>
  <si>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</si>
  <si>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</si>
  <si>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</si>
  <si>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</si>
  <si>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</si>
  <si>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</si>
  <si>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</si>
  <si>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</si>
  <si>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</si>
  <si>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</si>
  <si>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</si>
  <si>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</si>
  <si>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</si>
  <si>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</si>
  <si>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</si>
  <si>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</si>
  <si>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</si>
  <si>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</si>
  <si>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</si>
  <si>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</si>
  <si>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</si>
  <si>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</si>
  <si>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</si>
  <si>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</si>
  <si>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</si>
  <si>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</si>
  <si>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</si>
  <si>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</si>
  <si>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</si>
  <si>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</si>
  <si>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</si>
  <si>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</si>
  <si>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</si>
  <si>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</si>
  <si>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</si>
  <si>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</si>
  <si>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</si>
  <si>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</si>
  <si>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</si>
  <si>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</si>
  <si>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</si>
  <si>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</si>
  <si>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</si>
  <si>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</si>
  <si>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</si>
  <si>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</si>
  <si>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</si>
  <si>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</si>
  <si>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</si>
  <si>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</si>
  <si>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</si>
  <si>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</si>
  <si>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</si>
  <si>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</si>
  <si>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</si>
  <si>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</si>
  <si>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</si>
  <si>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</si>
  <si>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</si>
  <si>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</si>
  <si>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</si>
  <si>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</si>
  <si>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</si>
  <si>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</si>
  <si>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</si>
  <si>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</si>
  <si>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</si>
  <si>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</si>
  <si>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</si>
  <si>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</si>
  <si>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</si>
  <si>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</si>
  <si>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</si>
  <si>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</si>
  <si>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</si>
  <si>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</si>
  <si>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</si>
  <si>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</si>
  <si>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</si>
  <si>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</si>
  <si>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</si>
  <si>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</si>
  <si>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</si>
  <si>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</si>
  <si>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</si>
  <si>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</si>
  <si>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</si>
  <si>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</si>
  <si>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</si>
  <si>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</si>
  <si>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</si>
  <si>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</si>
  <si>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</si>
  <si>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</si>
  <si>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</si>
  <si>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</si>
  <si>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</si>
  <si>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</si>
  <si>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</si>
  <si>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</si>
  <si>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</si>
  <si>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</si>
  <si>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</si>
  <si>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</si>
  <si>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</si>
  <si>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</si>
  <si>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</si>
  <si>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</si>
  <si>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</si>
  <si>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</si>
  <si>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</si>
  <si>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</si>
  <si>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</si>
  <si>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</si>
  <si>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</si>
  <si>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</si>
  <si>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</si>
  <si>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</si>
  <si>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</si>
  <si>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</si>
  <si>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</si>
  <si>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</si>
  <si>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</si>
  <si>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</si>
  <si>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</si>
  <si>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</si>
  <si>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</si>
  <si>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</si>
  <si>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</si>
  <si>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</si>
  <si>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</si>
  <si>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</si>
  <si>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</si>
  <si>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</si>
  <si>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</si>
  <si>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</si>
  <si>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</si>
  <si>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</si>
  <si>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</si>
  <si>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</si>
  <si>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</si>
  <si>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</si>
  <si>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</si>
  <si>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</si>
  <si>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</si>
  <si>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</si>
  <si>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</si>
  <si>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</si>
  <si>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</si>
  <si>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</si>
  <si>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</si>
  <si>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</si>
  <si>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</si>
  <si>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</si>
  <si>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</si>
  <si>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</si>
  <si>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</si>
  <si>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</si>
  <si>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</si>
  <si>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</si>
  <si>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</si>
  <si>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</si>
  <si>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</si>
  <si>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</si>
  <si>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</si>
  <si>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</si>
  <si>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</si>
  <si>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</si>
  <si>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</si>
  <si>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</si>
  <si>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</si>
  <si>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</si>
  <si>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</si>
  <si>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</si>
  <si>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</si>
  <si>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</si>
  <si>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</si>
  <si>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</si>
  <si>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</si>
  <si>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</si>
  <si>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</si>
  <si>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</si>
  <si>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</si>
  <si>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</si>
  <si>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</si>
  <si>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</si>
  <si>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</si>
  <si>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</si>
  <si>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</si>
  <si>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</si>
  <si>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</si>
  <si>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</si>
  <si>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</si>
  <si>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</si>
  <si>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</si>
  <si>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</si>
  <si>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</si>
  <si>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</si>
  <si>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</si>
  <si>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</si>
  <si>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</si>
  <si>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</si>
  <si>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</si>
  <si>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</si>
  <si>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</si>
  <si>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</si>
  <si>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</si>
  <si>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</si>
  <si>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</si>
  <si>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</si>
  <si>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</si>
  <si>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</si>
  <si>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</si>
  <si>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</si>
  <si>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</si>
  <si>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</si>
  <si>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</si>
  <si>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</si>
  <si>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</si>
  <si>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</si>
  <si>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</si>
  <si>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</si>
  <si>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</si>
  <si>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</si>
  <si>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</si>
  <si>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</si>
  <si>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</si>
  <si>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</si>
  <si>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</si>
  <si>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</si>
  <si>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</si>
  <si>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</si>
  <si>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</si>
  <si>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</si>
  <si>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</si>
  <si>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</si>
  <si>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</si>
  <si>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</si>
  <si>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</si>
  <si>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</si>
  <si>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</si>
  <si>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</si>
  <si>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</si>
  <si>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</si>
  <si>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</si>
  <si>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</si>
  <si>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</si>
  <si>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</si>
  <si>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</si>
  <si>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</si>
  <si>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</si>
  <si>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</si>
  <si>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</si>
  <si>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</si>
  <si>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</si>
  <si>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</si>
  <si>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</si>
  <si>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</si>
  <si>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</si>
  <si>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</si>
  <si>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</si>
  <si>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</si>
  <si>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</si>
  <si>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</si>
  <si>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</si>
  <si>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</si>
  <si>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</si>
  <si>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</si>
  <si>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</si>
  <si>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</si>
  <si>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</si>
  <si>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</si>
  <si>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</si>
  <si>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</si>
  <si>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</si>
  <si>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</si>
  <si>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</si>
  <si>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</si>
  <si>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</si>
  <si>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</si>
  <si>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</si>
  <si>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</si>
  <si>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</si>
  <si>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</si>
  <si>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</si>
  <si>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</si>
  <si>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</si>
  <si>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</si>
  <si>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</si>
  <si>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</si>
  <si>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</si>
  <si>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</si>
  <si>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</si>
  <si>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</si>
  <si>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</si>
  <si>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</si>
  <si>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</si>
  <si>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</si>
  <si>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</si>
  <si>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</si>
  <si>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</si>
  <si>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</si>
  <si>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</si>
  <si>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</si>
  <si>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</si>
  <si>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</si>
  <si>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</si>
  <si>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</si>
  <si>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</si>
  <si>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</si>
  <si>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</si>
  <si>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</si>
  <si>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</si>
  <si>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</si>
  <si>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</si>
  <si>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</si>
  <si>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</si>
  <si>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</si>
  <si>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</si>
  <si>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</si>
  <si>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</si>
  <si>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</si>
  <si>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</si>
  <si>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</si>
  <si>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</si>
  <si>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</si>
  <si>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</si>
  <si>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</si>
  <si>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</si>
  <si>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</si>
  <si>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</si>
  <si>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</si>
  <si>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</si>
  <si>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</si>
  <si>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</si>
  <si>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</si>
  <si>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</si>
  <si>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</si>
  <si>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</si>
  <si>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</si>
  <si>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</si>
  <si>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</si>
  <si>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</si>
  <si>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</si>
  <si>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</si>
  <si>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</si>
  <si>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</si>
  <si>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</si>
  <si>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</si>
  <si>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</si>
  <si>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</si>
  <si>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</si>
  <si>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</si>
  <si>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</si>
  <si>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</si>
  <si>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</si>
  <si>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</si>
  <si>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</si>
  <si>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</si>
  <si>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</si>
  <si>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</si>
  <si>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</si>
  <si>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</si>
  <si>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</si>
  <si>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</si>
  <si>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</si>
  <si>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</si>
  <si>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</si>
  <si>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</si>
  <si>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</si>
  <si>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</si>
  <si>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</si>
  <si>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</si>
  <si>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</si>
  <si>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</si>
  <si>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</si>
  <si>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</si>
  <si>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</si>
  <si>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</si>
  <si>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</si>
  <si>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</si>
  <si>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</si>
  <si>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</si>
  <si>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</si>
  <si>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</si>
  <si>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</si>
  <si>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</si>
  <si>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</si>
  <si>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</si>
  <si>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</si>
  <si>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</si>
  <si>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</si>
  <si>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</si>
  <si>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</si>
  <si>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</si>
  <si>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</si>
  <si>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</si>
  <si>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</si>
  <si>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</si>
  <si>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</si>
  <si>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</si>
  <si>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</si>
  <si>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</si>
  <si>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</si>
  <si>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</si>
  <si>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</si>
  <si>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</si>
  <si>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</si>
  <si>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</si>
  <si>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</si>
  <si>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</si>
  <si>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</si>
  <si>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</si>
  <si>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</si>
  <si>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</si>
  <si>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</si>
  <si>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</si>
  <si>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</si>
  <si>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</si>
  <si>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</si>
  <si>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</si>
  <si>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</si>
  <si>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</si>
  <si>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</si>
  <si>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</si>
  <si>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</si>
  <si>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</si>
  <si>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</si>
  <si>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</si>
  <si>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</si>
  <si>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</si>
  <si>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</si>
  <si>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</si>
  <si>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</si>
  <si>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</si>
  <si>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</si>
  <si>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</si>
  <si>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</si>
  <si>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</si>
  <si>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</si>
  <si>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</si>
  <si>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</si>
  <si>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</si>
  <si>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</si>
  <si>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</si>
  <si>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</si>
  <si>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</si>
  <si>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</si>
  <si>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</si>
  <si>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</si>
  <si>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</si>
  <si>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</si>
  <si>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</si>
  <si>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</si>
  <si>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</si>
  <si>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</si>
  <si>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</si>
  <si>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</si>
  <si>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</si>
  <si>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</si>
  <si>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</si>
  <si>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</si>
  <si>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</si>
  <si>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</si>
  <si>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</si>
  <si>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</si>
  <si>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</si>
  <si>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</si>
  <si>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</si>
  <si>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</si>
  <si>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</si>
  <si>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</si>
  <si>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</si>
  <si>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</si>
  <si>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</si>
  <si>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</si>
  <si>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</si>
  <si>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</si>
  <si>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</si>
  <si>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</si>
  <si>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</si>
  <si>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</si>
  <si>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</si>
  <si>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</si>
  <si>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</si>
  <si>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</si>
  <si>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</si>
  <si>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</si>
  <si>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</si>
  <si>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</si>
  <si>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</si>
  <si>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</si>
  <si>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</si>
  <si>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</si>
  <si>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</si>
  <si>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</si>
  <si>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</si>
  <si>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</si>
  <si>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</si>
  <si>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</si>
  <si>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</si>
  <si>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</si>
  <si>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</si>
  <si>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</si>
  <si>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</si>
  <si>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</si>
  <si>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</si>
  <si>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</si>
  <si>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</si>
  <si>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</si>
  <si>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</si>
  <si>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</si>
  <si>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</si>
  <si>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</si>
  <si>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</si>
  <si>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</si>
  <si>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</si>
  <si>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</si>
  <si>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</si>
  <si>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</si>
  <si>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</si>
  <si>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</si>
  <si>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</si>
  <si>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</si>
  <si>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</si>
  <si>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</si>
  <si>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</si>
  <si>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</si>
  <si>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</si>
  <si>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</si>
  <si>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</si>
  <si>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</si>
  <si>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</si>
  <si>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</si>
  <si>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</si>
  <si>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</si>
  <si>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</si>
  <si>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</si>
  <si>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</si>
  <si>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</si>
  <si>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</si>
  <si>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</si>
  <si>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</si>
  <si>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</si>
  <si>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</si>
  <si>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</si>
  <si>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</si>
  <si>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</si>
  <si>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</si>
  <si>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</si>
  <si>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</si>
  <si>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</si>
  <si>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</si>
  <si>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</si>
  <si>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</si>
  <si>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</si>
  <si>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</si>
  <si>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</si>
  <si>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</si>
  <si>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</si>
  <si>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</si>
  <si>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</si>
  <si>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</si>
  <si>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</si>
  <si>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</si>
  <si>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</si>
  <si>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</si>
  <si>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</si>
  <si>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</si>
  <si>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</si>
  <si>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</si>
  <si>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</si>
  <si>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</si>
  <si>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</si>
  <si>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</si>
  <si>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</si>
  <si>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</si>
  <si>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</si>
  <si>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</si>
  <si>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</si>
  <si>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</si>
  <si>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</si>
  <si>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</si>
  <si>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</si>
  <si>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</si>
  <si>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</si>
  <si>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</si>
  <si>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</si>
  <si>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</si>
  <si>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</si>
  <si>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</si>
  <si>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</si>
  <si>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</si>
  <si>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</si>
  <si>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</si>
  <si>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</si>
  <si>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</si>
  <si>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</si>
  <si>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</si>
  <si>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</si>
  <si>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</si>
  <si>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</si>
  <si>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</si>
  <si>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</si>
  <si>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</si>
  <si>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</si>
  <si>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</si>
  <si>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</si>
  <si>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</si>
  <si>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</si>
  <si>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</si>
  <si>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</si>
  <si>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</si>
  <si>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</si>
  <si>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</si>
  <si>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</si>
  <si>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</si>
  <si>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</si>
  <si>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</si>
  <si>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</si>
  <si>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</si>
  <si>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</si>
  <si>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</si>
  <si>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</si>
  <si>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</si>
  <si>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</si>
  <si>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</si>
  <si>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</si>
  <si>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</si>
  <si>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</si>
  <si>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</si>
  <si>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</si>
  <si>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</si>
  <si>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</si>
  <si>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</si>
  <si>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</si>
  <si>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</si>
  <si>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</si>
  <si>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</si>
  <si>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</si>
  <si>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</si>
  <si>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</si>
  <si>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</si>
  <si>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</si>
  <si>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</si>
  <si>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</si>
  <si>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</si>
  <si>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</si>
  <si>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</si>
  <si>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</si>
  <si>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</si>
  <si>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</si>
  <si>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</si>
  <si>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</si>
  <si>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</si>
  <si>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</si>
  <si>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</si>
  <si>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</si>
  <si>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</si>
  <si>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</si>
  <si>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</si>
  <si>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</si>
  <si>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</si>
  <si>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</si>
  <si>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</si>
  <si>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</si>
  <si>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</si>
  <si>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</si>
  <si>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</si>
  <si>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</si>
  <si>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</si>
  <si>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</si>
  <si>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</si>
  <si>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</si>
  <si>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</si>
  <si>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</si>
  <si>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</si>
  <si>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</si>
  <si>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</si>
  <si>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</si>
  <si>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</si>
  <si>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</si>
  <si>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</si>
  <si>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</si>
  <si>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</si>
  <si>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</si>
  <si>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</si>
  <si>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</si>
  <si>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</si>
  <si>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</si>
  <si>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</si>
  <si>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</si>
  <si>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</si>
  <si>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</si>
  <si>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</si>
  <si>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</si>
  <si>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</si>
  <si>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</si>
  <si>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</si>
  <si>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</si>
  <si>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</si>
  <si>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</si>
  <si>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</si>
  <si>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</si>
  <si>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</si>
  <si>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</si>
  <si>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</si>
  <si>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</si>
  <si>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</si>
  <si>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</si>
  <si>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</si>
  <si>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</si>
  <si>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</si>
  <si>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</si>
  <si>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</si>
  <si>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</si>
  <si>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</si>
  <si>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</si>
  <si>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</si>
  <si>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</si>
  <si>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</si>
  <si>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</si>
  <si>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</si>
  <si>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</si>
  <si>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</si>
  <si>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</si>
  <si>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</si>
  <si>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</si>
  <si>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</si>
  <si>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</si>
  <si>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</si>
  <si>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</si>
  <si>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</si>
  <si>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</si>
  <si>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</si>
  <si>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</si>
  <si>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</si>
  <si>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</si>
  <si>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</si>
  <si>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</si>
  <si>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</si>
  <si>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</si>
  <si>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</si>
  <si>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</si>
  <si>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</si>
  <si>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</si>
  <si>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</si>
  <si>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</si>
  <si>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</si>
  <si>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</si>
  <si>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</si>
  <si>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</si>
  <si>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</si>
  <si>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</si>
  <si>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</si>
  <si>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</si>
  <si>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</si>
  <si>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</si>
  <si>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</si>
  <si>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</si>
  <si>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</si>
  <si>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</si>
  <si>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</si>
  <si>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</si>
  <si>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</si>
  <si>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</si>
  <si>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</si>
  <si>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</si>
  <si>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</si>
  <si>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</si>
  <si>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</si>
  <si>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</si>
  <si>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</si>
  <si>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</si>
  <si>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</si>
  <si>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</si>
  <si>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</si>
  <si>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</si>
  <si>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</si>
  <si>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</si>
  <si>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</si>
  <si>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</si>
  <si>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</si>
  <si>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</si>
  <si>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</si>
  <si>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</si>
  <si>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</si>
  <si>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</si>
  <si>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</si>
  <si>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</si>
  <si>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</si>
  <si>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</si>
  <si>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</si>
  <si>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</si>
  <si>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</si>
  <si>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</si>
  <si>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</si>
  <si>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</si>
  <si>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</si>
  <si>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</si>
  <si>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</si>
  <si>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</si>
  <si>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</si>
  <si>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</si>
  <si>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</si>
  <si>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</si>
  <si>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</si>
  <si>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</si>
  <si>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</si>
  <si>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</si>
  <si>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</si>
  <si>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</si>
  <si>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</si>
  <si>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</si>
  <si>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</si>
  <si>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</si>
  <si>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</si>
  <si>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</si>
  <si>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</si>
  <si>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</si>
  <si>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</si>
  <si>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</si>
  <si>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</si>
  <si>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</si>
  <si>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</si>
  <si>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</si>
  <si>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</si>
  <si>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</si>
  <si>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</si>
  <si>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</si>
  <si>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</si>
  <si>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</si>
  <si>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</si>
  <si>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</si>
  <si>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</si>
  <si>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</si>
  <si>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</si>
  <si>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</si>
  <si>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</si>
  <si>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</si>
  <si>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</si>
  <si>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</si>
  <si>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</si>
  <si>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</si>
  <si>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</si>
  <si>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</si>
  <si>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</si>
  <si>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</si>
  <si>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</si>
  <si>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</si>
  <si>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</si>
  <si>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</si>
  <si>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</si>
  <si>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</si>
  <si>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</si>
  <si>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</si>
  <si>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</si>
  <si>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</si>
  <si>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</si>
  <si>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</si>
  <si>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</si>
  <si>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</si>
  <si>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</si>
  <si>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</si>
  <si>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</si>
  <si>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</si>
  <si>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</si>
  <si>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</si>
  <si>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</si>
  <si>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</si>
  <si>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</si>
  <si>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</si>
  <si>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</si>
  <si>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</si>
  <si>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</si>
  <si>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</si>
  <si>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</si>
  <si>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</si>
  <si>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</si>
  <si>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</si>
  <si>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</si>
  <si>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</si>
  <si>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</si>
  <si>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</si>
  <si>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</si>
  <si>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</si>
  <si>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</si>
  <si>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</si>
  <si>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</si>
  <si>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</si>
  <si>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</si>
  <si>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</si>
  <si>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</si>
  <si>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</si>
  <si>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</si>
  <si>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</si>
  <si>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</si>
  <si>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</si>
  <si>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</si>
  <si>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</si>
  <si>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</si>
  <si>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</si>
  <si>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</si>
  <si>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</si>
  <si>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</si>
  <si>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</si>
  <si>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</si>
  <si>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</si>
  <si>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</si>
  <si>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</si>
  <si>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</si>
  <si>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</si>
  <si>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</si>
  <si>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</si>
  <si>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</si>
  <si>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</si>
  <si>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</si>
  <si>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</si>
  <si>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</si>
  <si>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</si>
  <si>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</si>
  <si>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</si>
  <si>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</si>
  <si>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</si>
  <si>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</si>
  <si>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</si>
  <si>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</si>
  <si>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</si>
  <si>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</si>
  <si>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</si>
  <si>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</si>
  <si>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</si>
  <si>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</si>
  <si>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</si>
  <si>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</si>
  <si>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</si>
  <si>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</si>
  <si>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</si>
  <si>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</si>
  <si>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</si>
  <si>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</si>
  <si>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</si>
  <si>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</si>
  <si>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</si>
  <si>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</si>
  <si>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</si>
  <si>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</si>
  <si>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</si>
  <si>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</si>
  <si>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</si>
  <si>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</si>
  <si>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</si>
  <si>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</si>
  <si>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</si>
  <si>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</si>
  <si>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</si>
  <si>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</si>
  <si>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</si>
  <si>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</si>
  <si>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</si>
  <si>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</si>
  <si>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</si>
  <si>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</si>
  <si>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</si>
  <si>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</si>
  <si>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</si>
  <si>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</si>
  <si>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</si>
  <si>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</si>
  <si>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</si>
  <si>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</si>
  <si>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</si>
  <si>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</si>
  <si>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</si>
  <si>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</si>
  <si>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</si>
  <si>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</si>
  <si>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</si>
  <si>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</si>
  <si>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</si>
  <si>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</si>
  <si>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</si>
  <si>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</si>
  <si>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</si>
  <si>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</si>
  <si>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</si>
  <si>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</si>
  <si>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</si>
  <si>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</si>
  <si>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</si>
  <si>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</si>
  <si>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</si>
  <si>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</si>
  <si>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</si>
  <si>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</si>
  <si>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</si>
  <si>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</si>
  <si>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</si>
  <si>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</si>
  <si>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</si>
  <si>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</si>
  <si>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</si>
  <si>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</si>
  <si>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</si>
  <si>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</si>
  <si>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</si>
  <si>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</si>
  <si>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</si>
  <si>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</si>
  <si>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</si>
  <si>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</si>
  <si>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</si>
  <si>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</si>
  <si>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</si>
  <si>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</si>
  <si>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</si>
  <si>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</si>
  <si>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</si>
  <si>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</si>
  <si>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</si>
  <si>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</si>
  <si>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</si>
  <si>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</si>
  <si>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</si>
  <si>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</si>
  <si>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</si>
  <si>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</si>
  <si>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</si>
  <si>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</si>
  <si>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</si>
  <si>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</si>
  <si>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</si>
  <si>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</si>
  <si>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</si>
  <si>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</si>
  <si>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</si>
  <si>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</si>
  <si>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</si>
  <si>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</si>
  <si>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</si>
  <si>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</si>
  <si>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</si>
  <si>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</si>
  <si>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</si>
  <si>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</si>
  <si>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</si>
  <si>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</si>
  <si>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</si>
  <si>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</si>
  <si>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</si>
  <si>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</si>
  <si>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</si>
  <si>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</si>
  <si>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</si>
  <si>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</si>
  <si>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</si>
  <si>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</si>
  <si>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</si>
  <si>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</si>
  <si>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</si>
  <si>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</si>
  <si>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</si>
  <si>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</si>
  <si>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</si>
  <si>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</si>
  <si>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</si>
  <si>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</si>
  <si>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</si>
  <si>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</si>
  <si>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</si>
  <si>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</si>
  <si>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</si>
  <si>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</si>
  <si>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</si>
  <si>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</si>
  <si>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</si>
  <si>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</si>
  <si>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</si>
  <si>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</si>
  <si>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</si>
  <si>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</si>
  <si>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</si>
  <si>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</si>
  <si>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</si>
  <si>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</si>
  <si>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</si>
  <si>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</si>
  <si>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</si>
  <si>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</si>
  <si>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</si>
  <si>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</si>
  <si>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</si>
  <si>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</si>
  <si>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</si>
  <si>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</si>
  <si>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</si>
  <si>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</si>
  <si>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</si>
  <si>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</si>
  <si>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</si>
  <si>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</si>
  <si>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</si>
  <si>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</si>
  <si>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</si>
  <si>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</si>
  <si>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</si>
  <si>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</si>
  <si>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</si>
  <si>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</si>
  <si>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</si>
  <si>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</si>
  <si>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</si>
  <si>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</si>
  <si>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</si>
  <si>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</si>
  <si>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</si>
  <si>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</si>
  <si>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</si>
  <si>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</si>
  <si>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</si>
  <si>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</si>
  <si>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</si>
  <si>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</si>
  <si>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</si>
  <si>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</si>
  <si>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</si>
  <si>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</si>
  <si>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</si>
  <si>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</si>
  <si>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</si>
  <si>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</si>
  <si>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</si>
  <si>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</si>
  <si>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</si>
  <si>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</si>
  <si>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</si>
  <si>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</si>
  <si>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</si>
  <si>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</si>
  <si>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</si>
  <si>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</si>
  <si>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</si>
  <si>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</si>
  <si>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</si>
  <si>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</si>
  <si>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</si>
  <si>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</si>
  <si>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</si>
  <si>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</si>
  <si>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</si>
  <si>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</si>
  <si>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</si>
  <si>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</si>
  <si>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</si>
  <si>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</si>
  <si>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</si>
  <si>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</si>
  <si>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</si>
  <si>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</si>
  <si>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</si>
  <si>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</si>
  <si>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</si>
  <si>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</si>
  <si>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</si>
  <si>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</si>
  <si>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</si>
  <si>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</si>
  <si>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</si>
  <si>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</si>
  <si>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</si>
  <si>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</si>
  <si>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</si>
  <si>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</si>
  <si>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</si>
  <si>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</si>
  <si>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</si>
  <si>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</si>
  <si>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</si>
  <si>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</si>
  <si>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</si>
  <si>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</si>
  <si>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</si>
  <si>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</si>
  <si>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</si>
  <si>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</si>
  <si>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</si>
  <si>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</si>
  <si>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</si>
  <si>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</si>
  <si>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</si>
  <si>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</si>
  <si>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</si>
  <si>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</si>
  <si>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</si>
  <si>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</si>
  <si>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</si>
  <si>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</si>
  <si>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</si>
  <si>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</si>
  <si>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</si>
  <si>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</si>
  <si>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</si>
  <si>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</si>
  <si>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</si>
  <si>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</si>
  <si>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</si>
  <si>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</si>
  <si>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</si>
  <si>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</si>
  <si>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</si>
  <si>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</si>
  <si>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</si>
  <si>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</si>
  <si>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</si>
  <si>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</si>
  <si>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</si>
  <si>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</si>
  <si>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</si>
  <si>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</si>
  <si>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</si>
  <si>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</si>
  <si>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</si>
  <si>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</si>
  <si>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</si>
  <si>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</si>
  <si>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</si>
  <si>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</si>
  <si>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</si>
  <si>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</si>
  <si>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</si>
  <si>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</si>
  <si>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</si>
  <si>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</si>
  <si>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</si>
  <si>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</si>
  <si>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</si>
  <si>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</si>
  <si>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</si>
  <si>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</si>
  <si>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</si>
  <si>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</si>
  <si>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</si>
  <si>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</si>
  <si>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</si>
  <si>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</si>
  <si>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</si>
  <si>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</si>
  <si>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</si>
  <si>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</si>
  <si>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</si>
  <si>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</si>
  <si>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</si>
  <si>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</si>
  <si>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</si>
  <si>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</si>
  <si>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</si>
  <si>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</si>
  <si>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</si>
  <si>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</si>
  <si>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</si>
  <si>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</si>
  <si>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</si>
  <si>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</si>
  <si>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</si>
  <si>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</si>
  <si>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</si>
  <si>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</si>
  <si>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</si>
  <si>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</si>
  <si>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</si>
  <si>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</si>
  <si>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</si>
  <si>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</si>
  <si>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</si>
  <si>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</si>
  <si>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</si>
  <si>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</si>
  <si>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</si>
  <si>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</si>
  <si>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</si>
  <si>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</si>
  <si>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</si>
  <si>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</si>
  <si>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</si>
  <si>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</si>
  <si>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</si>
  <si>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</si>
  <si>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</si>
  <si>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</si>
  <si>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</si>
  <si>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</si>
  <si>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</si>
  <si>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</si>
  <si>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</si>
  <si>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</si>
  <si>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</si>
  <si>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</si>
  <si>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</si>
  <si>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</si>
  <si>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</si>
  <si>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</si>
  <si>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</si>
  <si>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</si>
  <si>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</si>
  <si>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</si>
  <si>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</si>
  <si>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</si>
  <si>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</si>
  <si>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</si>
  <si>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</si>
  <si>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</si>
  <si>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</si>
  <si>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</si>
  <si>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</si>
  <si>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</si>
  <si>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</si>
  <si>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</si>
  <si>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</si>
  <si>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</si>
  <si>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</si>
  <si>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</si>
  <si>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</si>
  <si>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</si>
  <si>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</si>
  <si>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</si>
  <si>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</si>
  <si>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</si>
  <si>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</si>
  <si>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</si>
  <si>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</si>
  <si>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</si>
  <si>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</si>
  <si>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</si>
  <si>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</si>
  <si>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</si>
  <si>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</si>
  <si>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</si>
  <si>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</si>
  <si>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</si>
  <si>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</si>
  <si>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</si>
  <si>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</si>
  <si>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</si>
  <si>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</si>
  <si>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</si>
  <si>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</si>
  <si>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</si>
  <si>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</si>
  <si>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</si>
  <si>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</si>
  <si>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</si>
  <si>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</si>
  <si>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</si>
  <si>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</si>
  <si>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</si>
  <si>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</si>
  <si>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</si>
  <si>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</si>
  <si>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</si>
  <si>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</si>
  <si>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</si>
  <si>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</si>
  <si>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</si>
  <si>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</si>
  <si>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</si>
  <si>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</si>
  <si>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</si>
  <si>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</si>
  <si>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</si>
  <si>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</si>
  <si>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</si>
  <si>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</si>
  <si>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</si>
  <si>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</si>
  <si>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</si>
  <si>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</si>
  <si>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</si>
  <si>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</si>
  <si>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</si>
  <si>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</si>
  <si>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</si>
  <si>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</si>
  <si>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</si>
  <si>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</si>
  <si>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</si>
  <si>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</si>
  <si>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</si>
  <si>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</si>
  <si>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</si>
  <si>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</si>
  <si>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</si>
  <si>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</si>
  <si>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</si>
  <si>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</si>
  <si>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</si>
  <si>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</si>
  <si>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</si>
  <si>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</si>
  <si>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</si>
  <si>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</si>
  <si>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</si>
  <si>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</si>
  <si>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</si>
  <si>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</si>
  <si>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</si>
  <si>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</si>
  <si>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</si>
  <si>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</si>
  <si>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</si>
  <si>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</si>
  <si>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</si>
  <si>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</si>
  <si>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</si>
  <si>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</si>
  <si>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</si>
  <si>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</si>
  <si>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</si>
  <si>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</si>
  <si>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</si>
  <si>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</si>
  <si>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</si>
  <si>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</si>
  <si>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</si>
  <si>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</si>
  <si>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</si>
  <si>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</si>
  <si>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</si>
  <si>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</si>
  <si>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</si>
  <si>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</si>
  <si>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</si>
  <si>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</si>
  <si>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</si>
  <si>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</si>
  <si>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</si>
  <si>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</si>
  <si>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</si>
  <si>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</si>
  <si>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</si>
  <si>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</si>
  <si>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</si>
  <si>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</si>
  <si>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</si>
  <si>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</si>
  <si>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</si>
  <si>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</si>
  <si>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</si>
  <si>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</si>
  <si>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</si>
  <si>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</si>
  <si>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</si>
  <si>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</si>
  <si>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</si>
  <si>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</si>
  <si>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</si>
  <si>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</si>
  <si>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</si>
  <si>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</si>
  <si>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</si>
  <si>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</si>
  <si>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</si>
  <si>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</si>
  <si>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</si>
  <si>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</si>
  <si>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</si>
  <si>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</si>
  <si>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</si>
  <si>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</si>
  <si>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</si>
  <si>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</si>
  <si>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</si>
  <si>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</si>
  <si>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</si>
  <si>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</si>
  <si>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</si>
  <si>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</si>
  <si>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</si>
  <si>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</si>
  <si>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</si>
  <si>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</si>
  <si>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</si>
  <si>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</si>
  <si>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</si>
  <si>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</si>
  <si>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</si>
  <si>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</si>
  <si>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</si>
  <si>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</si>
  <si>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</si>
  <si>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</si>
  <si>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</si>
  <si>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</si>
  <si>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</si>
  <si>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</si>
  <si>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</si>
  <si>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</si>
  <si>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</si>
  <si>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</si>
  <si>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</si>
  <si>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</si>
  <si>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</si>
  <si>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</si>
  <si>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</si>
  <si>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</si>
  <si>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</si>
  <si>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</si>
  <si>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</si>
  <si>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</si>
  <si>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</si>
  <si>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</si>
  <si>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</si>
  <si>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</si>
  <si>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</si>
  <si>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</si>
  <si>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</si>
  <si>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</si>
  <si>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</si>
  <si>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</si>
  <si>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</si>
  <si>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</si>
  <si>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</si>
  <si>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</si>
  <si>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</si>
  <si>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</si>
  <si>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</si>
  <si>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</si>
  <si>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</si>
  <si>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</si>
  <si>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</si>
  <si>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</si>
  <si>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</si>
  <si>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</si>
  <si>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</si>
  <si>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</si>
  <si>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</si>
  <si>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</si>
  <si>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</si>
  <si>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</si>
  <si>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</si>
  <si>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</si>
  <si>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</si>
  <si>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</si>
  <si>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</si>
  <si>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</si>
  <si>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</si>
  <si>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</si>
  <si>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</si>
  <si>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</si>
  <si>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</si>
  <si>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</si>
  <si>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</si>
  <si>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</si>
  <si>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</si>
  <si>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</si>
  <si>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</si>
  <si>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</si>
  <si>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</si>
  <si>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</si>
  <si>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</si>
  <si>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</si>
  <si>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</si>
  <si>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</si>
  <si>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</si>
  <si>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</si>
  <si>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</si>
  <si>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</si>
  <si>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</si>
  <si>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</si>
  <si>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</si>
  <si>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</si>
  <si>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</si>
  <si>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</si>
  <si>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</si>
  <si>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</si>
  <si>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</si>
  <si>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</si>
  <si>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</si>
  <si>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</si>
  <si>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</si>
  <si>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</si>
  <si>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</si>
  <si>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</si>
  <si>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</si>
  <si>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</si>
  <si>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</si>
  <si>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</si>
  <si>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</si>
  <si>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</si>
  <si>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</si>
  <si>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</si>
  <si>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</si>
  <si>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</si>
  <si>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</si>
  <si>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</si>
  <si>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</si>
  <si>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</si>
  <si>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</si>
  <si>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</si>
  <si>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</si>
  <si>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</si>
  <si>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</si>
  <si>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</si>
  <si>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</si>
  <si>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</si>
  <si>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</si>
  <si>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</si>
  <si>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</si>
  <si>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</si>
  <si>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</si>
  <si>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</si>
  <si>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</si>
  <si>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</si>
  <si>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</si>
  <si>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</si>
  <si>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</si>
  <si>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</si>
  <si>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</si>
  <si>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</si>
  <si>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</si>
  <si>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</si>
  <si>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</si>
  <si>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</si>
  <si>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</si>
  <si>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</si>
  <si>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</si>
  <si>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</si>
  <si>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</si>
  <si>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</si>
  <si>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</si>
  <si>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</si>
  <si>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</si>
  <si>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</si>
  <si>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</si>
  <si>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</si>
  <si>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</si>
  <si>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</si>
  <si>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</si>
  <si>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</si>
  <si>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</si>
  <si>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</si>
  <si>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</si>
  <si>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</si>
  <si>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</si>
  <si>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</si>
  <si>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</si>
  <si>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</si>
  <si>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</si>
  <si>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</si>
  <si>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</si>
  <si>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</si>
  <si>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</si>
  <si>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</si>
  <si>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</si>
  <si>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</si>
  <si>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</si>
  <si>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</si>
  <si>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</si>
  <si>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</si>
  <si>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</si>
  <si>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</si>
  <si>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</si>
  <si>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</si>
  <si>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</si>
  <si>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</si>
  <si>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</si>
  <si>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</si>
  <si>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</si>
  <si>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</si>
  <si>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</si>
  <si>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</si>
  <si>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</si>
  <si>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</si>
  <si>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</si>
  <si>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</si>
  <si>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</si>
  <si>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</si>
  <si>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</si>
  <si>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</si>
  <si>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</si>
  <si>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</si>
  <si>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</si>
  <si>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</si>
  <si>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</si>
  <si>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</si>
  <si>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</si>
  <si>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</si>
  <si>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</si>
  <si>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</si>
  <si>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</si>
  <si>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</si>
  <si>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</si>
  <si>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</si>
  <si>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</si>
  <si>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</si>
  <si>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</si>
  <si>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</si>
  <si>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</si>
  <si>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</si>
  <si>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</si>
  <si>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</si>
  <si>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</si>
  <si>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</si>
  <si>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</si>
  <si>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</si>
  <si>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</si>
  <si>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</si>
  <si>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</si>
  <si>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</si>
  <si>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</si>
  <si>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</si>
  <si>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</si>
  <si>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</si>
  <si>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</si>
  <si>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</si>
  <si>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</si>
  <si>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</si>
  <si>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</si>
  <si>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</si>
  <si>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</si>
  <si>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</si>
  <si>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</si>
  <si>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</si>
  <si>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</si>
  <si>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</si>
  <si>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</si>
  <si>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</si>
  <si>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</si>
  <si>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</si>
  <si>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</si>
  <si>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</si>
  <si>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</si>
  <si>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</si>
  <si>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</si>
  <si>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</si>
  <si>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</si>
  <si>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</si>
  <si>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</si>
  <si>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</si>
  <si>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</si>
  <si>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</si>
  <si>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</si>
  <si>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</si>
  <si>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</si>
  <si>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</si>
  <si>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</si>
  <si>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</si>
  <si>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</si>
  <si>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</si>
  <si>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</si>
  <si>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</si>
  <si>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</si>
  <si>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</si>
  <si>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</si>
  <si>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</si>
  <si>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</si>
  <si>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</si>
  <si>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</si>
  <si>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</si>
  <si>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</si>
  <si>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</si>
  <si>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</si>
  <si>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</si>
  <si>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</si>
  <si>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</si>
  <si>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</si>
  <si>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</si>
  <si>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</si>
  <si>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</si>
  <si>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</si>
  <si>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</si>
  <si>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</si>
  <si>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</si>
  <si>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</si>
  <si>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</si>
  <si>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</si>
  <si>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</si>
  <si>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</si>
  <si>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</si>
  <si>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</si>
  <si>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</si>
  <si>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</si>
  <si>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</si>
  <si>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</si>
  <si>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</si>
  <si>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</si>
  <si>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</si>
  <si>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</si>
  <si>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</si>
  <si>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</si>
  <si>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</si>
  <si>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</si>
  <si>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</si>
  <si>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</si>
  <si>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</si>
  <si>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</si>
  <si>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</si>
  <si>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</si>
  <si>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</si>
  <si>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</si>
  <si>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</si>
  <si>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</si>
  <si>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</si>
  <si>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</si>
  <si>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</si>
  <si>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</si>
  <si>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</si>
  <si>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</si>
  <si>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</si>
  <si>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</si>
  <si>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</si>
  <si>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</si>
  <si>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</si>
  <si>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</si>
  <si>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</si>
  <si>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</si>
  <si>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</si>
  <si>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</si>
  <si>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</si>
  <si>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</si>
  <si>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</si>
  <si>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</si>
  <si>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</si>
  <si>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</si>
  <si>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</si>
  <si>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</si>
  <si>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</si>
  <si>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</si>
  <si>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</si>
  <si>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</si>
  <si>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</si>
  <si>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</si>
  <si>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</si>
  <si>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</si>
  <si>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</si>
  <si>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</si>
  <si>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</si>
  <si>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</si>
  <si>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</si>
  <si>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</si>
  <si>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</si>
  <si>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</si>
  <si>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</si>
  <si>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</si>
  <si>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</si>
  <si>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</si>
  <si>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</si>
  <si>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</si>
  <si>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</si>
  <si>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</si>
  <si>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</si>
  <si>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</si>
  <si>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</si>
  <si>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</si>
  <si>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</si>
  <si>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</si>
  <si>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</si>
  <si>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</si>
  <si>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</si>
  <si>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</si>
  <si>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</si>
  <si>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</si>
  <si>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</si>
  <si>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</si>
  <si>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</si>
  <si>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</si>
  <si>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</si>
  <si>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</si>
  <si>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</si>
  <si>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</si>
  <si>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</si>
  <si>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</si>
  <si>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</si>
  <si>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</si>
  <si>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</si>
  <si>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</si>
  <si>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</si>
  <si>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</si>
  <si>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</si>
  <si>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</si>
  <si>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</si>
  <si>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</si>
  <si>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</si>
  <si>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</si>
  <si>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</si>
  <si>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</si>
  <si>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</si>
  <si>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</si>
  <si>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</si>
  <si>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</si>
  <si>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</si>
  <si>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</si>
  <si>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</si>
  <si>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</si>
  <si>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</si>
  <si>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</si>
  <si>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</si>
  <si>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</si>
  <si>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</si>
  <si>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</si>
  <si>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</si>
  <si>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</si>
  <si>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</si>
  <si>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</si>
  <si>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</si>
  <si>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</si>
  <si>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</si>
  <si>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</si>
  <si>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</si>
  <si>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</si>
  <si>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</si>
  <si>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</si>
  <si>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</si>
  <si>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</si>
  <si>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</si>
  <si>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</si>
  <si>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</si>
  <si>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</si>
  <si>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</si>
  <si>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</si>
  <si>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</si>
  <si>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</si>
  <si>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</si>
  <si>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</si>
  <si>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</si>
  <si>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</si>
  <si>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</si>
  <si>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</si>
  <si>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</si>
  <si>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</si>
  <si>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</si>
  <si>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</si>
  <si>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</si>
  <si>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</si>
  <si>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</si>
  <si>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</si>
  <si>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</si>
  <si>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</si>
  <si>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</si>
  <si>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</si>
  <si>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</si>
  <si>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</si>
  <si>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</si>
  <si>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</si>
  <si>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</si>
  <si>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</si>
  <si>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</si>
  <si>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</si>
  <si>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</si>
  <si>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</si>
  <si>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</si>
  <si>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</si>
  <si>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</si>
  <si>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</si>
  <si>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</si>
  <si>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</si>
  <si>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</si>
  <si>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</si>
  <si>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</si>
  <si>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</si>
  <si>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</si>
  <si>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</si>
  <si>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</si>
  <si>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</si>
  <si>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</si>
  <si>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</si>
  <si>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</si>
  <si>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</si>
  <si>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</si>
  <si>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</si>
  <si>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</si>
  <si>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</si>
  <si>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</si>
  <si>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</si>
  <si>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</si>
  <si>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</si>
  <si>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</si>
  <si>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</si>
  <si>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</si>
  <si>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</si>
  <si>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</si>
  <si>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</si>
  <si>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</si>
  <si>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</si>
  <si>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</si>
  <si>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</si>
  <si>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</si>
  <si>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</si>
  <si>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</si>
  <si>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</si>
  <si>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</si>
  <si>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</si>
  <si>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</si>
  <si>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</si>
  <si>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</si>
  <si>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</si>
  <si>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</si>
  <si>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</si>
  <si>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</si>
  <si>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</si>
  <si>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</si>
  <si>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</si>
  <si>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</si>
  <si>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</si>
  <si>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</si>
  <si>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</si>
  <si>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</si>
  <si>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</si>
  <si>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</si>
  <si>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</si>
  <si>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</si>
  <si>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</si>
  <si>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</si>
  <si>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</si>
  <si>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</si>
  <si>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</si>
  <si>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</si>
  <si>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</si>
  <si>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</si>
  <si>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</si>
  <si>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</si>
  <si>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</si>
  <si>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</si>
  <si>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</si>
  <si>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</si>
  <si>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</si>
  <si>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</si>
  <si>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</si>
  <si>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</si>
  <si>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</si>
  <si>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</si>
  <si>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</si>
  <si>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</si>
  <si>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</si>
  <si>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</si>
  <si>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</si>
  <si>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</si>
  <si>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</si>
  <si>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</si>
  <si>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</si>
  <si>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</si>
  <si>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</si>
  <si>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</si>
  <si>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</si>
  <si>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</si>
  <si>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</si>
  <si>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</si>
  <si>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</si>
  <si>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</si>
  <si>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</si>
  <si>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</si>
  <si>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</si>
  <si>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</si>
  <si>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</si>
  <si>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</si>
  <si>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</si>
  <si>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</si>
  <si>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</si>
  <si>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</si>
  <si>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</si>
  <si>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</si>
  <si>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</si>
  <si>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</si>
  <si>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</si>
  <si>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</si>
  <si>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</si>
  <si>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</si>
  <si>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</si>
  <si>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</si>
  <si>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</si>
  <si>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</si>
  <si>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</si>
  <si>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</si>
  <si>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</si>
  <si>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</si>
  <si>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</si>
  <si>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</si>
  <si>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</si>
  <si>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</si>
  <si>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</si>
  <si>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</si>
  <si>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</si>
  <si>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</si>
  <si>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</si>
  <si>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</si>
  <si>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</si>
  <si>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</si>
  <si>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</si>
  <si>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</si>
  <si>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</si>
  <si>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</si>
  <si>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</si>
  <si>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</si>
  <si>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</si>
  <si>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</si>
  <si>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</si>
  <si>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</si>
  <si>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</si>
  <si>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</si>
  <si>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</si>
  <si>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</si>
  <si>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</si>
  <si>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</si>
  <si>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</si>
  <si>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</si>
  <si>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</si>
  <si>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</si>
  <si>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</si>
  <si>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</si>
  <si>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</si>
  <si>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</si>
  <si>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</si>
  <si>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</si>
  <si>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</si>
  <si>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</si>
  <si>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</si>
  <si>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</si>
  <si>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</si>
  <si>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</si>
  <si>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</si>
  <si>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</si>
  <si>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</si>
  <si>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</si>
  <si>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</si>
  <si>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</si>
  <si>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</si>
  <si>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</si>
  <si>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</si>
  <si>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</si>
  <si>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</si>
  <si>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</si>
  <si>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</si>
  <si>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</si>
  <si>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</si>
  <si>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</si>
  <si>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</si>
  <si>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</si>
  <si>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</si>
  <si>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</si>
  <si>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</si>
  <si>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</si>
  <si>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</si>
  <si>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</si>
  <si>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</si>
  <si>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</si>
  <si>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</si>
  <si>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</si>
  <si>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</si>
  <si>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</si>
  <si>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</si>
  <si>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</si>
  <si>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</si>
  <si>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</si>
  <si>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</si>
  <si>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</si>
  <si>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</si>
  <si>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</si>
  <si>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</si>
  <si>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</si>
  <si>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</si>
  <si>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</si>
  <si>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</si>
  <si>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</si>
  <si>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</si>
  <si>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</si>
  <si>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</si>
  <si>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</si>
  <si>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</si>
  <si>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</si>
  <si>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</si>
  <si>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</si>
  <si>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</si>
  <si>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</si>
  <si>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</si>
  <si>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</si>
  <si>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</si>
  <si>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</si>
  <si>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</si>
  <si>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</si>
  <si>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</si>
  <si>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</si>
  <si>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</si>
  <si>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</si>
  <si>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</si>
  <si>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</si>
  <si>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</si>
  <si>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</si>
  <si>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</si>
  <si>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</si>
  <si>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</si>
  <si>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</si>
  <si>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</si>
  <si>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</si>
  <si>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</si>
  <si>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</si>
  <si>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</si>
  <si>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</si>
  <si>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</si>
  <si>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</si>
  <si>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</si>
  <si>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</si>
  <si>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</si>
  <si>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</si>
  <si>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</si>
  <si>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</si>
  <si>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</si>
  <si>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</si>
  <si>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</si>
  <si>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</si>
  <si>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</si>
  <si>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</si>
  <si>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</si>
  <si>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</si>
  <si>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</si>
  <si>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</si>
  <si>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</si>
  <si>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</si>
  <si>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</si>
  <si>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</si>
  <si>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</si>
  <si>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</si>
  <si>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</si>
  <si>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</si>
  <si>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</si>
  <si>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</si>
  <si>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</si>
  <si>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</si>
  <si>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</si>
  <si>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</si>
  <si>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</si>
  <si>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</si>
  <si>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</si>
  <si>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</si>
  <si>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</si>
  <si>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</si>
  <si>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</si>
  <si>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</si>
  <si>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</si>
  <si>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</si>
  <si>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</si>
  <si>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</si>
  <si>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</si>
  <si>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</si>
  <si>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</si>
  <si>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</si>
  <si>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</si>
  <si>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</si>
  <si>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</si>
  <si>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</si>
  <si>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</si>
  <si>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</si>
  <si>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</si>
  <si>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</si>
  <si>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</si>
  <si>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</si>
  <si>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</si>
  <si>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</si>
  <si>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</si>
  <si>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</si>
  <si>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</si>
  <si>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</si>
  <si>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</si>
  <si>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</si>
  <si>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</si>
  <si>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</si>
  <si>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</si>
  <si>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</si>
  <si>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</si>
  <si>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</si>
  <si>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</si>
  <si>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</si>
  <si>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</si>
  <si>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</si>
  <si>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</si>
  <si>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</si>
  <si>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</si>
  <si>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</si>
  <si>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</si>
  <si>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</si>
  <si>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</si>
  <si>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</si>
  <si>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</si>
  <si>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</si>
  <si>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</si>
  <si>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</si>
  <si>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</si>
  <si>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</si>
  <si>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</si>
  <si>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</si>
  <si>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</si>
  <si>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</si>
  <si>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</si>
  <si>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</si>
  <si>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</si>
  <si>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</si>
  <si>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</si>
  <si>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</si>
  <si>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</si>
  <si>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</si>
  <si>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</si>
  <si>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</si>
  <si>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</si>
  <si>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</si>
  <si>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</si>
  <si>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</si>
  <si>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</si>
  <si>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</si>
  <si>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</si>
  <si>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</si>
  <si>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</si>
  <si>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</si>
  <si>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</si>
  <si>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</si>
  <si>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</si>
  <si>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</si>
  <si>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</si>
  <si>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</si>
  <si>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</si>
  <si>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</si>
  <si>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</si>
  <si>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</si>
  <si>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</si>
  <si>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</si>
  <si>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</si>
  <si>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</si>
  <si>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</si>
  <si>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</si>
  <si>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</si>
  <si>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</si>
  <si>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</si>
  <si>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</si>
  <si>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</si>
  <si>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</si>
  <si>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</si>
  <si>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</si>
  <si>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</si>
  <si>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</si>
  <si>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</si>
  <si>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</si>
  <si>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</si>
  <si>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</si>
  <si>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</si>
  <si>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</si>
  <si>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</si>
  <si>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</si>
  <si>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</si>
  <si>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</si>
  <si>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</si>
  <si>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</si>
  <si>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</si>
  <si>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</si>
  <si>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</si>
  <si>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</si>
  <si>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</si>
  <si>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</si>
  <si>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</si>
  <si>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</si>
  <si>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</si>
  <si>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</si>
  <si>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</si>
  <si>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</si>
  <si>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</si>
  <si>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</si>
  <si>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</si>
  <si>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</si>
  <si>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</si>
  <si>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</si>
  <si>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</si>
  <si>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</si>
  <si>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</si>
  <si>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</si>
  <si>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</si>
  <si>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</si>
  <si>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</si>
  <si>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</si>
  <si>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</si>
  <si>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</si>
  <si>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</si>
  <si>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</si>
  <si>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</si>
  <si>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</si>
  <si>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</si>
  <si>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</si>
  <si>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</si>
  <si>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</si>
  <si>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</si>
  <si>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</si>
  <si>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</si>
  <si>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</si>
  <si>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</si>
  <si>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</si>
  <si>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</si>
  <si>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</si>
  <si>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</si>
  <si>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</si>
  <si>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</si>
  <si>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</si>
  <si>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</si>
  <si>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</si>
  <si>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</si>
  <si>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</si>
  <si>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</si>
  <si>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</si>
  <si>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</si>
  <si>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</si>
  <si>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</si>
  <si>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</si>
  <si>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</si>
  <si>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</si>
  <si>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</si>
  <si>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</si>
  <si>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</si>
  <si>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</si>
  <si>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</si>
  <si>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</si>
  <si>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</si>
  <si>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</si>
  <si>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</si>
  <si>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</si>
  <si>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</si>
  <si>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</si>
  <si>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</si>
  <si>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</si>
  <si>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</si>
  <si>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</si>
  <si>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</si>
  <si>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</si>
  <si>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</si>
  <si>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</si>
  <si>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</si>
  <si>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</si>
  <si>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</si>
  <si>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</si>
  <si>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</si>
  <si>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</si>
  <si>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</si>
  <si>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</si>
  <si>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</si>
  <si>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</si>
  <si>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</si>
  <si>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</si>
  <si>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</si>
  <si>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</si>
  <si>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</si>
  <si>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</si>
  <si>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</si>
  <si>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</si>
  <si>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</si>
  <si>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</si>
  <si>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</si>
  <si>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</si>
  <si>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</si>
  <si>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</si>
  <si>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</si>
  <si>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</si>
  <si>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</si>
  <si>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</si>
  <si>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</si>
  <si>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</si>
  <si>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</si>
  <si>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</si>
  <si>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</si>
  <si>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</si>
  <si>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</si>
  <si>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</si>
  <si>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</si>
  <si>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</si>
  <si>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</si>
  <si>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</si>
  <si>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</si>
  <si>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</si>
  <si>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</si>
  <si>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</si>
  <si>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</si>
  <si>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</si>
  <si>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</si>
  <si>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</si>
  <si>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</si>
  <si>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</si>
  <si>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</si>
  <si>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</si>
  <si>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</si>
  <si>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</si>
  <si>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</si>
  <si>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</si>
  <si>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</si>
  <si>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</si>
  <si>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</si>
  <si>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</si>
  <si>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</si>
  <si>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</si>
  <si>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</si>
  <si>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</si>
  <si>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</si>
  <si>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</si>
  <si>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</si>
  <si>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</si>
  <si>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</si>
  <si>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</si>
  <si>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</si>
  <si>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</si>
  <si>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</si>
  <si>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</si>
  <si>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</si>
  <si>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</si>
  <si>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</si>
  <si>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</si>
  <si>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</si>
  <si>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</si>
  <si>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</si>
  <si>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</si>
  <si>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</si>
  <si>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</si>
  <si>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</si>
  <si>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</si>
  <si>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</si>
  <si>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</si>
  <si>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</si>
  <si>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</si>
  <si>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</si>
  <si>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</si>
  <si>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</si>
  <si>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</si>
  <si>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</si>
  <si>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</si>
  <si>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</si>
  <si>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</si>
  <si>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</si>
  <si>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</si>
  <si>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</si>
  <si>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</si>
  <si>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</si>
  <si>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</si>
  <si>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</si>
  <si>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</si>
  <si>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</si>
  <si>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</si>
  <si>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</si>
  <si>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</si>
  <si>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</si>
  <si>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</si>
  <si>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</si>
  <si>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</si>
  <si>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</si>
  <si>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</si>
  <si>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</si>
  <si>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</si>
  <si>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</si>
  <si>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</si>
  <si>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</si>
  <si>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</si>
  <si>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</si>
  <si>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</si>
  <si>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</si>
  <si>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</si>
  <si>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</si>
  <si>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</si>
  <si>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</si>
  <si>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</si>
  <si>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</si>
  <si>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</si>
  <si>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</si>
  <si>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</si>
  <si>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</si>
  <si>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</si>
  <si>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</si>
  <si>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</si>
  <si>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</si>
  <si>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</si>
  <si>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</si>
  <si>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</si>
  <si>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</si>
  <si>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</si>
  <si>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</si>
  <si>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</si>
  <si>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</si>
  <si>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</si>
  <si>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</si>
  <si>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</si>
  <si>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</si>
  <si>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</si>
  <si>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</si>
  <si>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</si>
  <si>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</si>
  <si>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</si>
  <si>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</si>
  <si>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</si>
  <si>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</si>
  <si>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</si>
  <si>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</si>
  <si>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</si>
  <si>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</si>
  <si>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</si>
  <si>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</si>
  <si>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</si>
  <si>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</si>
  <si>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</si>
  <si>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</si>
  <si>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</si>
  <si>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</si>
  <si>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</si>
  <si>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</si>
  <si>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</si>
  <si>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</si>
  <si>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</si>
  <si>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</si>
  <si>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</si>
  <si>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</si>
  <si>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</si>
  <si>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</si>
  <si>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</si>
  <si>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</si>
  <si>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</si>
  <si>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</si>
  <si>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</si>
  <si>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</si>
  <si>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</si>
  <si>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</si>
  <si>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</si>
  <si>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</si>
  <si>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</si>
  <si>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</si>
  <si>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</si>
  <si>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</si>
  <si>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</si>
  <si>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</si>
  <si>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</si>
  <si>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</si>
  <si>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</si>
  <si>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</si>
  <si>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</si>
  <si>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</si>
  <si>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</si>
  <si>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</si>
  <si>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</si>
  <si>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</si>
  <si>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</si>
  <si>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</si>
  <si>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</si>
  <si>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</si>
  <si>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</si>
  <si>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</si>
  <si>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</si>
  <si>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</si>
  <si>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</si>
  <si>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</si>
  <si>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</si>
  <si>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</si>
  <si>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</si>
  <si>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</si>
  <si>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</si>
  <si>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</si>
  <si>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</si>
  <si>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</si>
  <si>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</si>
  <si>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</si>
  <si>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</si>
  <si>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</si>
  <si>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</si>
  <si>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</si>
  <si>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</si>
  <si>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</si>
  <si>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</si>
  <si>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</si>
  <si>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</si>
  <si>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</si>
  <si>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</si>
  <si>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</si>
  <si>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</si>
  <si>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</si>
  <si>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</si>
  <si>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</si>
  <si>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</si>
  <si>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</si>
  <si>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</si>
  <si>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</si>
  <si>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</si>
  <si>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</si>
  <si>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</si>
  <si>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</si>
  <si>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</si>
  <si>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</si>
  <si>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</si>
  <si>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</si>
  <si>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</si>
  <si>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</si>
  <si>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</si>
  <si>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</si>
  <si>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</si>
  <si>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</si>
  <si>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</si>
  <si>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</si>
  <si>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</si>
  <si>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</si>
  <si>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</si>
  <si>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</si>
  <si>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</si>
  <si>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</si>
  <si>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</si>
  <si>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</si>
  <si>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</si>
  <si>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</si>
  <si>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</si>
  <si>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</si>
  <si>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</si>
  <si>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</si>
  <si>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</si>
  <si>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</si>
  <si>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</si>
  <si>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</si>
  <si>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</si>
  <si>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</si>
  <si>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</si>
  <si>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</si>
  <si>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</si>
  <si>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</si>
  <si>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</si>
  <si>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</si>
  <si>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</si>
  <si>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</si>
  <si>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</si>
  <si>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</si>
  <si>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</si>
  <si>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</si>
  <si>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</si>
  <si>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</si>
  <si>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</si>
  <si>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</si>
  <si>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</si>
  <si>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</si>
  <si>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</si>
  <si>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</si>
  <si>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</si>
  <si>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</si>
  <si>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</si>
  <si>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</si>
  <si>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</si>
  <si>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</si>
  <si>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</si>
  <si>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</si>
  <si>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</si>
  <si>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</si>
  <si>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</si>
  <si>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</si>
  <si>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</si>
  <si>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</si>
  <si>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</si>
  <si>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</si>
  <si>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</si>
  <si>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</si>
  <si>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</si>
  <si>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</si>
  <si>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</si>
  <si>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</si>
  <si>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</si>
  <si>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</si>
  <si>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</si>
  <si>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</si>
  <si>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</si>
  <si>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</si>
  <si>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</si>
  <si>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</si>
  <si>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</si>
  <si>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</si>
  <si>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</si>
  <si>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</si>
  <si>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</si>
  <si>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</si>
  <si>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</si>
  <si>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</si>
  <si>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</si>
  <si>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</si>
  <si>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</si>
  <si>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</si>
  <si>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</si>
  <si>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</si>
  <si>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</si>
  <si>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</si>
  <si>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</si>
  <si>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</si>
  <si>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</si>
  <si>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</si>
  <si>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</si>
  <si>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</si>
  <si>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</si>
  <si>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</si>
  <si>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</si>
  <si>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</si>
  <si>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</si>
  <si>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</si>
  <si>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</si>
  <si>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</si>
  <si>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</si>
  <si>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</si>
  <si>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</si>
  <si>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</si>
  <si>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</si>
  <si>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</si>
  <si>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</si>
  <si>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</si>
  <si>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</si>
  <si>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</si>
  <si>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</si>
  <si>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</si>
  <si>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</si>
  <si>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</si>
  <si>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</si>
  <si>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</si>
  <si>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</si>
  <si>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</si>
  <si>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</si>
  <si>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</si>
  <si>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</si>
  <si>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</si>
  <si>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</si>
  <si>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</si>
  <si>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</si>
  <si>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</si>
  <si>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</si>
  <si>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</si>
  <si>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</si>
  <si>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</si>
  <si>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</si>
  <si>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</si>
  <si>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</si>
  <si>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</si>
  <si>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</si>
  <si>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</si>
  <si>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</si>
  <si>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</si>
  <si>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</si>
  <si>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</si>
  <si>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</si>
  <si>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</si>
  <si>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</si>
  <si>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</si>
  <si>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</si>
  <si>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</si>
  <si>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</si>
  <si>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</si>
  <si>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</si>
  <si>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</si>
  <si>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</si>
  <si>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</si>
  <si>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</si>
  <si>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</si>
  <si>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</si>
  <si>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</si>
  <si>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</si>
  <si>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</si>
  <si>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</si>
  <si>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</si>
  <si>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</si>
  <si>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</si>
  <si>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</si>
  <si>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</si>
  <si>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</si>
  <si>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</si>
  <si>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</si>
  <si>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</si>
  <si>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</si>
  <si>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</si>
  <si>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</si>
  <si>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</si>
  <si>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</si>
  <si>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</si>
  <si>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</si>
  <si>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</si>
  <si>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</si>
  <si>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</si>
  <si>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</si>
  <si>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</si>
  <si>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</si>
  <si>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</si>
  <si>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</si>
  <si>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</si>
  <si>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</si>
  <si>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</si>
  <si>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</si>
  <si>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</si>
  <si>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</si>
  <si>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</si>
  <si>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</si>
  <si>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</si>
  <si>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</si>
  <si>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</si>
  <si>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</si>
  <si>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</si>
  <si>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</si>
  <si>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</si>
  <si>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</si>
  <si>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</si>
  <si>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</si>
  <si>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</si>
  <si>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</si>
  <si>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</si>
  <si>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</si>
  <si>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</si>
  <si>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</si>
  <si>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</si>
  <si>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</si>
  <si>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</si>
  <si>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</si>
  <si>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</si>
  <si>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</si>
  <si>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</si>
  <si>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</si>
  <si>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</si>
  <si>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</si>
  <si>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</si>
  <si>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</si>
  <si>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</si>
  <si>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</si>
  <si>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</si>
  <si>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</si>
  <si>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</si>
  <si>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</si>
  <si>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</si>
  <si>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</si>
  <si>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</si>
  <si>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</si>
  <si>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</si>
  <si>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</si>
  <si>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</si>
  <si>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</si>
  <si>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</si>
  <si>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</si>
  <si>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</si>
  <si>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</si>
  <si>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</si>
  <si>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</si>
  <si>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</si>
  <si>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</si>
  <si>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</si>
  <si>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</si>
  <si>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</si>
  <si>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</si>
  <si>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</si>
  <si>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</si>
  <si>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</si>
  <si>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</si>
  <si>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</si>
  <si>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</si>
  <si>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</si>
  <si>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</si>
  <si>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</si>
  <si>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</si>
  <si>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</si>
  <si>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</si>
  <si>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</si>
  <si>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</si>
  <si>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</si>
  <si>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</si>
  <si>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</si>
  <si>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</si>
  <si>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</si>
  <si>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</si>
  <si>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</si>
  <si>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</si>
  <si>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</si>
  <si>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</si>
  <si>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</si>
  <si>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</si>
  <si>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</si>
  <si>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</si>
  <si>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</si>
  <si>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</si>
  <si>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</si>
  <si>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</si>
  <si>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</si>
  <si>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</si>
  <si>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</si>
  <si>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</si>
  <si>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</si>
  <si>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</si>
  <si>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</si>
  <si>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</si>
  <si>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</si>
  <si>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</si>
  <si>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</si>
  <si>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</si>
  <si>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</si>
  <si>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</si>
  <si>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</si>
  <si>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</si>
  <si>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</si>
  <si>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</si>
  <si>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</si>
  <si>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</si>
  <si>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</si>
  <si>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</si>
  <si>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</si>
  <si>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</si>
  <si>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</si>
  <si>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</si>
  <si>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</si>
  <si>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</si>
  <si>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</si>
  <si>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</si>
  <si>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</si>
  <si>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</si>
  <si>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</si>
  <si>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</si>
  <si>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</si>
  <si>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</si>
  <si>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</si>
  <si>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</si>
  <si>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</si>
  <si>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</si>
  <si>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</si>
  <si>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</si>
  <si>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</si>
  <si>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</si>
  <si>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</si>
  <si>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</si>
  <si>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</si>
  <si>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</si>
  <si>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</si>
  <si>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</si>
  <si>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</si>
  <si>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</si>
  <si>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</si>
  <si>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</si>
  <si>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</si>
  <si>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</si>
  <si>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</si>
  <si>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</si>
  <si>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</si>
  <si>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</si>
  <si>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</si>
  <si>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</si>
  <si>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</si>
  <si>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</si>
  <si>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</si>
  <si>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</si>
  <si>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</si>
  <si>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</si>
  <si>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</si>
  <si>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</si>
  <si>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</si>
  <si>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</si>
  <si>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</si>
  <si>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</si>
  <si>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</si>
  <si>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</si>
  <si>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</si>
  <si>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</si>
  <si>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</si>
  <si>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</si>
  <si>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</si>
  <si>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</si>
  <si>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</si>
  <si>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</si>
  <si>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</si>
  <si>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</si>
  <si>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</si>
  <si>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</si>
  <si>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</si>
  <si>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</si>
  <si>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</si>
  <si>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</si>
  <si>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</si>
  <si>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</si>
  <si>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</si>
  <si>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</si>
  <si>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</si>
  <si>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</si>
  <si>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</si>
  <si>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</si>
  <si>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</si>
  <si>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</si>
  <si>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</si>
  <si>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</si>
  <si>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</si>
  <si>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</si>
  <si>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</si>
  <si>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</si>
  <si>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</si>
  <si>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</si>
  <si>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</si>
  <si>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</si>
  <si>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</si>
  <si>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</si>
  <si>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</si>
  <si>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</si>
  <si>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</si>
  <si>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</si>
  <si>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</si>
  <si>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</si>
  <si>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</si>
  <si>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</si>
  <si>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</si>
  <si>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</si>
  <si>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</si>
  <si>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</si>
  <si>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</si>
  <si>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</si>
  <si>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</si>
  <si>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</si>
  <si>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</si>
  <si>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</si>
  <si>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</si>
  <si>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</si>
  <si>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</si>
  <si>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</si>
  <si>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</si>
  <si>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</si>
  <si>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</si>
  <si>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</si>
  <si>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</si>
  <si>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</si>
  <si>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</si>
  <si>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</si>
  <si>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</si>
  <si>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</si>
  <si>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</si>
  <si>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</si>
  <si>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</si>
  <si>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</si>
  <si>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</si>
  <si>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</si>
  <si>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</si>
  <si>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</si>
  <si>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</si>
  <si>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</si>
  <si>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</si>
  <si>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</si>
  <si>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</si>
  <si>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</si>
  <si>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</si>
  <si>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</si>
  <si>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</si>
  <si>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</si>
  <si>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</si>
  <si>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</si>
  <si>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</si>
  <si>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</si>
  <si>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</si>
  <si>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</si>
  <si>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</si>
  <si>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</si>
  <si>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</si>
  <si>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</si>
  <si>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</si>
  <si>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</si>
  <si>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</si>
  <si>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</si>
  <si>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</si>
  <si>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</si>
  <si>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</si>
  <si>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</si>
  <si>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</si>
  <si>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</si>
  <si>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</si>
  <si>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</si>
  <si>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</si>
  <si>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</si>
  <si>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</si>
  <si>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</si>
  <si>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</si>
  <si>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</si>
  <si>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</si>
  <si>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</si>
  <si>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</si>
  <si>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</si>
  <si>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</si>
  <si>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</si>
  <si>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</si>
  <si>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</si>
  <si>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</si>
  <si>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</si>
  <si>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</si>
  <si>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</si>
  <si>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</si>
  <si>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</si>
  <si>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</si>
  <si>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</si>
  <si>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</si>
  <si>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</si>
  <si>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</si>
  <si>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</si>
  <si>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</si>
  <si>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</si>
  <si>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</si>
  <si>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</si>
  <si>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</si>
  <si>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</si>
  <si>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</si>
  <si>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</si>
  <si>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</si>
  <si>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</si>
  <si>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</si>
  <si>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</si>
  <si>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</si>
  <si>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</si>
  <si>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</si>
  <si>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</si>
  <si>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</si>
  <si>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</si>
  <si>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</si>
  <si>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</si>
  <si>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</si>
  <si>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</si>
  <si>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</si>
  <si>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</si>
  <si>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</si>
  <si>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</si>
  <si>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</si>
  <si>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</si>
  <si>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</si>
  <si>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</si>
  <si>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</si>
  <si>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</si>
  <si>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</si>
  <si>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</si>
  <si>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</si>
  <si>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</si>
  <si>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</si>
  <si>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</si>
  <si>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</si>
  <si>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</si>
  <si>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</si>
  <si>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</si>
  <si>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</si>
  <si>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</si>
  <si>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</si>
  <si>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</si>
  <si>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</si>
  <si>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</si>
  <si>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</si>
  <si>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</si>
  <si>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</si>
  <si>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</si>
  <si>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</si>
  <si>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</si>
  <si>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</si>
  <si>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</si>
  <si>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</si>
  <si>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</si>
  <si>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</si>
  <si>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</si>
  <si>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</si>
  <si>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</si>
  <si>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</si>
  <si>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</si>
  <si>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</si>
  <si>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</si>
  <si>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</si>
  <si>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</si>
  <si>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</si>
  <si>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</si>
  <si>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</si>
  <si>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</si>
  <si>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</si>
  <si>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</si>
  <si>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</si>
  <si>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</si>
  <si>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</si>
  <si>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</si>
  <si>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</si>
  <si>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</si>
  <si>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</si>
  <si>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</si>
  <si>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</si>
  <si>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</si>
  <si>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</si>
  <si>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</si>
  <si>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</si>
  <si>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</si>
  <si>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</si>
  <si>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</si>
  <si>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</si>
  <si>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</si>
  <si>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</si>
  <si>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</si>
  <si>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</si>
  <si>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</si>
  <si>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</si>
  <si>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</si>
  <si>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</si>
  <si>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</si>
  <si>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</si>
  <si>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</si>
  <si>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</si>
  <si>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</si>
  <si>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</si>
  <si>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</si>
  <si>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</si>
  <si>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</si>
  <si>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</si>
  <si>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</si>
  <si>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</si>
  <si>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</si>
  <si>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</si>
  <si>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</si>
  <si>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</si>
  <si>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</si>
  <si>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</si>
  <si>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</si>
  <si>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</si>
  <si>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</si>
  <si>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</si>
  <si>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</si>
  <si>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</si>
  <si>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</si>
  <si>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</si>
  <si>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</si>
  <si>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</si>
  <si>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</si>
  <si>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</si>
  <si>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</si>
  <si>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</si>
  <si>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</si>
  <si>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</si>
  <si>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</si>
  <si>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</si>
  <si>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</si>
  <si>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</si>
  <si>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</si>
  <si>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</si>
  <si>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</si>
  <si>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</si>
  <si>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</si>
  <si>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</si>
  <si>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</si>
  <si>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</si>
  <si>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</si>
  <si>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</si>
  <si>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</si>
  <si>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</si>
  <si>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</si>
  <si>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</si>
  <si>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</si>
  <si>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</si>
  <si>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</si>
  <si>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</si>
  <si>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</si>
  <si>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</si>
  <si>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</si>
  <si>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</si>
  <si>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</si>
  <si>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</si>
  <si>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</si>
  <si>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</si>
  <si>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</si>
  <si>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</si>
  <si>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</si>
  <si>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</si>
  <si>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</si>
  <si>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</si>
  <si>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</si>
  <si>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</si>
  <si>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</si>
  <si>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</si>
  <si>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</si>
  <si>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</si>
  <si>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</si>
  <si>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</si>
  <si>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</si>
  <si>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</si>
  <si>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</si>
  <si>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</si>
  <si>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</si>
  <si>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</si>
  <si>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</si>
  <si>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</si>
  <si>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</si>
  <si>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</si>
  <si>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</si>
  <si>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</si>
  <si>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</si>
  <si>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</si>
  <si>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</si>
  <si>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</si>
  <si>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</si>
  <si>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</si>
  <si>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</si>
  <si>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</si>
  <si>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</si>
  <si>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</si>
  <si>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</si>
  <si>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</si>
  <si>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</si>
  <si>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</si>
  <si>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</si>
  <si>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</si>
  <si>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</si>
  <si>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</si>
  <si>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</si>
  <si>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</si>
  <si>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</si>
  <si>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</si>
  <si>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</si>
  <si>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</si>
  <si>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</si>
  <si>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</si>
  <si>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</si>
  <si>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</si>
  <si>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</si>
  <si>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</si>
  <si>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</si>
  <si>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</si>
  <si>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</si>
  <si>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</si>
  <si>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</si>
  <si>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</si>
  <si>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</si>
  <si>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</si>
  <si>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</si>
  <si>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</si>
  <si>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</si>
  <si>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</si>
  <si>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</si>
  <si>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</si>
  <si>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</si>
  <si>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</si>
  <si>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</si>
  <si>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</si>
  <si>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</si>
  <si>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</si>
  <si>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</si>
  <si>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</si>
  <si>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</si>
  <si>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</si>
  <si>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</si>
  <si>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</si>
  <si>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</si>
  <si>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</si>
  <si>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</si>
  <si>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</si>
  <si>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</si>
  <si>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</si>
  <si>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</si>
  <si>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</si>
  <si>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</si>
  <si>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</si>
  <si>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</si>
  <si>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</si>
  <si>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</si>
  <si>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</si>
  <si>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</si>
  <si>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</si>
  <si>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</si>
  <si>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</si>
  <si>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</si>
  <si>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</si>
  <si>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</si>
  <si>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</si>
  <si>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</si>
  <si>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</si>
  <si>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</si>
  <si>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</si>
  <si>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</si>
  <si>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</si>
  <si>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</si>
  <si>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</si>
  <si>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</si>
  <si>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</si>
  <si>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</si>
  <si>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</si>
  <si>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</si>
  <si>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</si>
  <si>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</si>
  <si>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</si>
  <si>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</si>
  <si>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</si>
  <si>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</si>
  <si>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</si>
  <si>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</si>
  <si>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</si>
  <si>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</si>
  <si>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</si>
  <si>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</si>
  <si>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</si>
  <si>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</si>
  <si>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</si>
  <si>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</si>
  <si>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</si>
  <si>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</si>
  <si>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</si>
  <si>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</si>
  <si>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</si>
  <si>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</si>
  <si>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</si>
  <si>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</si>
  <si>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</si>
  <si>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</si>
  <si>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</si>
  <si>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</si>
  <si>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</si>
  <si>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</si>
  <si>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</si>
  <si>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</si>
  <si>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</si>
  <si>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</si>
  <si>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</si>
  <si>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</si>
  <si>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</si>
  <si>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</si>
  <si>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</si>
  <si>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</si>
  <si>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</si>
  <si>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</si>
  <si>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</si>
  <si>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</si>
  <si>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</si>
  <si>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</si>
  <si>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</si>
  <si>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</si>
  <si>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</si>
  <si>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</si>
  <si>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</si>
  <si>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</si>
  <si>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</si>
  <si>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</si>
  <si>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</si>
  <si>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</si>
  <si>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</si>
  <si>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</si>
  <si>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</si>
  <si>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</si>
  <si>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</si>
  <si>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</si>
  <si>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</si>
  <si>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</si>
  <si>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</si>
  <si>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</si>
  <si>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</si>
  <si>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</si>
  <si>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</si>
  <si>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</si>
  <si>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</si>
  <si>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</si>
  <si>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</si>
  <si>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</si>
  <si>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</si>
  <si>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</si>
  <si>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</si>
  <si>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</si>
  <si>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</si>
  <si>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</si>
  <si>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</si>
  <si>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</si>
  <si>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</si>
  <si>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</si>
  <si>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</si>
  <si>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</si>
  <si>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</si>
  <si>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</si>
  <si>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</si>
  <si>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</si>
  <si>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</si>
  <si>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</si>
  <si>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</si>
  <si>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</si>
  <si>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</si>
  <si>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</si>
  <si>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</si>
  <si>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</si>
  <si>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</si>
  <si>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</si>
  <si>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</si>
  <si>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</si>
  <si>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</si>
  <si>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</si>
  <si>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</si>
  <si>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</si>
  <si>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</si>
  <si>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</si>
  <si>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</si>
  <si>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</si>
  <si>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</si>
  <si>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</si>
  <si>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</si>
  <si>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</si>
  <si>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</si>
  <si>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</si>
  <si>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</si>
  <si>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</si>
  <si>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</si>
  <si>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</si>
  <si>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</si>
  <si>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</si>
  <si>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</si>
  <si>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</si>
  <si>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</si>
  <si>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</si>
  <si>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</si>
  <si>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</si>
  <si>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</si>
  <si>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</si>
  <si>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</si>
  <si>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</si>
  <si>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</si>
  <si>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</si>
  <si>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</si>
  <si>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</si>
  <si>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</si>
  <si>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</si>
  <si>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</si>
  <si>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</si>
  <si>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</si>
  <si>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</si>
  <si>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</si>
  <si>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</si>
  <si>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</si>
  <si>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</si>
  <si>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</si>
  <si>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</si>
  <si>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</si>
  <si>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</si>
  <si>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</si>
  <si>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</si>
  <si>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</si>
  <si>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</si>
  <si>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</si>
  <si>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</si>
  <si>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</si>
  <si>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</si>
  <si>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</si>
  <si>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</si>
  <si>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</si>
  <si>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</si>
  <si>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</si>
  <si>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</si>
  <si>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</si>
  <si>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</si>
  <si>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</si>
  <si>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</si>
  <si>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</si>
  <si>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</si>
  <si>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</si>
  <si>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</si>
  <si>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</si>
  <si>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</si>
  <si>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</si>
  <si>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</si>
  <si>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</si>
  <si>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</si>
  <si>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</si>
  <si>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</si>
  <si>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</si>
  <si>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</si>
  <si>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</si>
  <si>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</si>
  <si>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</si>
  <si>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</si>
  <si>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</si>
  <si>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</si>
  <si>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</si>
  <si>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</si>
  <si>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</si>
  <si>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</si>
  <si>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</si>
  <si>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</si>
  <si>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</si>
  <si>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</si>
  <si>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</si>
  <si>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</si>
  <si>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</si>
  <si>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</si>
  <si>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</si>
  <si>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</si>
  <si>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</si>
  <si>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</si>
  <si>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</si>
  <si>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</si>
  <si>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</si>
  <si>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</si>
  <si>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</si>
  <si>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</si>
  <si>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</si>
  <si>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</si>
  <si>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</si>
  <si>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</si>
  <si>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</si>
  <si>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</si>
  <si>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</si>
  <si>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</si>
  <si>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</si>
  <si>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</si>
  <si>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</si>
  <si>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</si>
  <si>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</si>
  <si>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</si>
  <si>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</si>
  <si>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</si>
  <si>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</si>
  <si>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</si>
  <si>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</si>
  <si>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</si>
  <si>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</si>
  <si>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</si>
  <si>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</si>
  <si>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</si>
  <si>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</si>
  <si>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</si>
  <si>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</si>
  <si>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</si>
  <si>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</si>
  <si>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</si>
  <si>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</si>
  <si>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</si>
  <si>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</si>
  <si>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</si>
  <si>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</si>
  <si>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</si>
  <si>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</si>
  <si>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</si>
  <si>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</si>
  <si>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</si>
  <si>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</si>
  <si>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</si>
  <si>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</si>
  <si>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</si>
  <si>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</si>
  <si>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</si>
  <si>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</si>
  <si>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</si>
  <si>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</si>
  <si>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</si>
  <si>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</si>
  <si>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</si>
  <si>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</si>
  <si>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</si>
  <si>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</si>
  <si>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</si>
  <si>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</si>
  <si>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</si>
  <si>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</si>
  <si>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</si>
  <si>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</si>
  <si>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</si>
  <si>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</si>
  <si>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</si>
  <si>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</si>
  <si>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</si>
  <si>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</si>
  <si>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</si>
  <si>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</si>
  <si>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</si>
  <si>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</si>
  <si>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</si>
  <si>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</si>
  <si>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</si>
  <si>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</si>
  <si>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</si>
  <si>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</si>
  <si>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</si>
  <si>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</si>
  <si>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</si>
  <si>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</si>
  <si>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</si>
  <si>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</si>
  <si>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</si>
  <si>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</si>
  <si>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</si>
  <si>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</si>
  <si>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</si>
  <si>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</si>
  <si>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</si>
  <si>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</si>
  <si>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</si>
  <si>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</si>
  <si>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</si>
  <si>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</si>
  <si>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</si>
  <si>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</si>
  <si>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</si>
  <si>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</si>
  <si>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</si>
  <si>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</si>
  <si>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</si>
  <si>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</si>
  <si>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</si>
  <si>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</si>
  <si>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</si>
  <si>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</si>
  <si>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</si>
  <si>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</si>
  <si>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</si>
  <si>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</si>
  <si>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</si>
  <si>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</si>
  <si>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</si>
  <si>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</si>
  <si>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</si>
  <si>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</si>
  <si>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</si>
  <si>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</si>
  <si>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</si>
  <si>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</si>
  <si>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</si>
  <si>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</si>
  <si>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</si>
  <si>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</si>
  <si>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</si>
  <si>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</si>
  <si>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</si>
  <si>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</si>
  <si>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</si>
  <si>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</si>
  <si>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</si>
  <si>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</si>
  <si>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</si>
  <si>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</si>
  <si>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</si>
  <si>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</si>
  <si>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</si>
  <si>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</si>
  <si>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</si>
  <si>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</si>
  <si>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</si>
  <si>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</si>
  <si>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</si>
  <si>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</si>
  <si>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</si>
  <si>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</si>
  <si>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</si>
  <si>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</si>
  <si>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</si>
  <si>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</si>
  <si>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</si>
  <si>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</si>
  <si>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</si>
  <si>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</si>
  <si>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</si>
  <si>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</si>
  <si>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</si>
  <si>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</si>
  <si>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</si>
  <si>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</si>
  <si>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</si>
  <si>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</si>
  <si>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</si>
  <si>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</si>
  <si>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</si>
  <si>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</si>
  <si>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</si>
  <si>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</si>
  <si>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</si>
  <si>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</si>
  <si>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</si>
  <si>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</si>
  <si>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</si>
  <si>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</si>
  <si>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</si>
  <si>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</si>
  <si>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</si>
  <si>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</si>
  <si>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</si>
  <si>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</si>
  <si>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</si>
  <si>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</si>
  <si>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</si>
  <si>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</si>
  <si>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</si>
  <si>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</si>
  <si>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</si>
  <si>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</si>
  <si>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</si>
  <si>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</si>
  <si>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</si>
  <si>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</si>
  <si>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</si>
  <si>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</si>
  <si>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</si>
  <si>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</si>
  <si>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</si>
  <si>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</si>
  <si>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</si>
  <si>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</si>
  <si>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</si>
  <si>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</si>
  <si>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</si>
  <si>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</si>
  <si>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</si>
  <si>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</si>
  <si>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</si>
  <si>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</si>
  <si>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</si>
  <si>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</si>
  <si>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</si>
  <si>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</si>
  <si>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</si>
  <si>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</si>
  <si>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</si>
  <si>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</si>
  <si>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</si>
  <si>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</si>
  <si>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</si>
  <si>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</si>
  <si>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</si>
  <si>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</si>
  <si>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</si>
  <si>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</si>
  <si>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</si>
  <si>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</si>
  <si>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</si>
  <si>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</si>
  <si>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</si>
  <si>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</si>
  <si>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</si>
  <si>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</si>
  <si>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</si>
  <si>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</si>
  <si>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</si>
  <si>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</si>
  <si>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</si>
  <si>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</si>
  <si>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</si>
  <si>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</si>
  <si>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</si>
  <si>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</si>
  <si>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</si>
  <si>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</si>
  <si>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</si>
  <si>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</si>
  <si>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</si>
  <si>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</si>
  <si>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</si>
  <si>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</si>
  <si>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</si>
  <si>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</si>
  <si>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</si>
  <si>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</si>
  <si>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</si>
  <si>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</si>
  <si>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</si>
  <si>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</si>
  <si>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</si>
  <si>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</si>
  <si>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</si>
  <si>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</si>
  <si>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</si>
  <si>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</si>
  <si>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</si>
  <si>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</si>
  <si>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</si>
  <si>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</si>
  <si>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</si>
  <si>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</si>
  <si>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</si>
  <si>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</si>
  <si>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</si>
  <si>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</si>
  <si>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</si>
  <si>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</si>
  <si>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</si>
  <si>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</si>
  <si>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</si>
  <si>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</si>
  <si>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</si>
  <si>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</si>
  <si>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</si>
  <si>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</si>
  <si>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</si>
  <si>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</si>
  <si>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</si>
  <si>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</si>
  <si>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</si>
  <si>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</si>
  <si>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</si>
  <si>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</si>
  <si>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</si>
  <si>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</si>
  <si>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</si>
  <si>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</si>
  <si>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</si>
  <si>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</si>
  <si>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</si>
  <si>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</si>
  <si>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</si>
  <si>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</si>
  <si>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</si>
  <si>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</si>
  <si>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</si>
  <si>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</si>
  <si>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</si>
  <si>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</si>
  <si>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</si>
  <si>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</si>
  <si>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</si>
  <si>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</si>
  <si>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</si>
  <si>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</si>
  <si>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</si>
  <si>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</si>
  <si>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</si>
  <si>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</si>
  <si>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</si>
  <si>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</si>
  <si>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</si>
  <si>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</si>
  <si>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</si>
  <si>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</si>
  <si>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</si>
  <si>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</si>
  <si>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</si>
  <si>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</si>
  <si>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</si>
  <si>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</si>
  <si>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</si>
  <si>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</si>
  <si>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</si>
  <si>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</si>
  <si>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</si>
  <si>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</si>
  <si>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</si>
  <si>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</si>
  <si>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</si>
  <si>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</si>
  <si>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</si>
  <si>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</si>
  <si>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</si>
  <si>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</si>
  <si>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</si>
  <si>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</si>
  <si>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</si>
  <si>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</si>
  <si>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</si>
  <si>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</si>
  <si>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</si>
  <si>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</si>
  <si>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</si>
  <si>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</si>
  <si>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</si>
  <si>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</si>
  <si>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</si>
  <si>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</si>
  <si>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</si>
  <si>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</si>
  <si>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</si>
  <si>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</si>
  <si>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</si>
  <si>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</si>
  <si>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</si>
  <si>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</si>
  <si>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</si>
  <si>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</si>
  <si>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</si>
  <si>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</si>
  <si>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</si>
  <si>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</si>
  <si>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</si>
  <si>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</si>
  <si>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</si>
  <si>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</si>
  <si>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</si>
  <si>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</si>
  <si>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</si>
  <si>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</si>
  <si>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</si>
  <si>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</si>
  <si>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</si>
  <si>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</si>
  <si>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</si>
  <si>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</si>
  <si>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</si>
  <si>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</si>
  <si>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</si>
  <si>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</si>
  <si>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</si>
  <si>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</si>
  <si>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</si>
  <si>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</si>
  <si>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</si>
  <si>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</si>
  <si>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</si>
  <si>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</si>
  <si>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</si>
  <si>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</si>
  <si>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</si>
  <si>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</si>
  <si>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</si>
  <si>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</si>
  <si>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</si>
  <si>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</si>
  <si>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</si>
  <si>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</si>
  <si>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</si>
  <si>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</si>
  <si>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</si>
  <si>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</si>
  <si>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</si>
  <si>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</si>
  <si>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</si>
  <si>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</si>
  <si>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</si>
  <si>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</si>
  <si>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</si>
  <si>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</si>
  <si>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</si>
  <si>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</si>
  <si>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</si>
  <si>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</si>
  <si>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</si>
  <si>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</si>
  <si>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</si>
  <si>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</si>
  <si>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</si>
  <si>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</si>
  <si>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</si>
  <si>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</si>
  <si>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</si>
  <si>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</si>
  <si>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</si>
  <si>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</si>
  <si>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</si>
  <si>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</si>
  <si>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</si>
  <si>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</si>
  <si>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</si>
  <si>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</si>
  <si>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</si>
  <si>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</si>
  <si>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</si>
  <si>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</si>
  <si>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</si>
  <si>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</si>
  <si>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</si>
  <si>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</si>
  <si>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</si>
  <si>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</si>
  <si>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</si>
  <si>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</si>
  <si>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</si>
  <si>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</si>
  <si>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</si>
  <si>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</si>
  <si>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</si>
  <si>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</si>
  <si>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</si>
  <si>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</si>
  <si>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</si>
  <si>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</si>
  <si>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</si>
  <si>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</si>
  <si>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</si>
  <si>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</si>
  <si>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</si>
  <si>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</si>
  <si>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</si>
  <si>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</si>
  <si>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</si>
  <si>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</si>
  <si>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</si>
  <si>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</si>
  <si>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</si>
  <si>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</si>
  <si>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</si>
  <si>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</si>
  <si>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</si>
  <si>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</si>
  <si>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</si>
  <si>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</si>
  <si>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</si>
  <si>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</si>
  <si>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</si>
  <si>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</si>
  <si>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</si>
  <si>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</si>
  <si>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</si>
  <si>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</si>
  <si>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</si>
  <si>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</si>
  <si>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</si>
  <si>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</si>
  <si>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</si>
  <si>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</si>
  <si>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</si>
  <si>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</si>
  <si>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</si>
  <si>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</si>
  <si>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</si>
  <si>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</si>
  <si>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</si>
  <si>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</si>
  <si>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</si>
  <si>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</si>
  <si>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</si>
  <si>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</si>
  <si>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</si>
  <si>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</si>
  <si>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</si>
  <si>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</si>
  <si>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</si>
  <si>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</si>
  <si>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</si>
  <si>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</si>
  <si>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</si>
  <si>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</si>
  <si>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</si>
  <si>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</si>
  <si>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</si>
  <si>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</si>
  <si>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</si>
  <si>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</si>
  <si>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</si>
  <si>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</si>
  <si>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</si>
  <si>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</si>
  <si>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</si>
  <si>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</si>
  <si>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</si>
  <si>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</si>
  <si>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</si>
  <si>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</si>
  <si>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</si>
  <si>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</si>
  <si>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</si>
  <si>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</si>
  <si>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</si>
  <si>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</si>
  <si>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</si>
  <si>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</si>
  <si>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</si>
  <si>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</si>
  <si>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</si>
  <si>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</si>
  <si>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</si>
  <si>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</si>
  <si>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</si>
  <si>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</si>
  <si>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</si>
  <si>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</si>
  <si>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</si>
  <si>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</si>
  <si>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</si>
  <si>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</si>
  <si>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</si>
  <si>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</si>
  <si>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</si>
  <si>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</si>
  <si>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</si>
  <si>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</si>
  <si>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</si>
  <si>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</si>
  <si>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</si>
  <si>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</si>
  <si>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</si>
  <si>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</si>
  <si>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</si>
  <si>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</si>
  <si>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</si>
  <si>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</si>
  <si>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</si>
  <si>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</si>
  <si>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</si>
  <si>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</si>
  <si>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</si>
  <si>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</si>
  <si>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</si>
  <si>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</si>
  <si>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</si>
  <si>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</si>
  <si>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</si>
  <si>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</si>
  <si>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</si>
  <si>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</si>
  <si>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</si>
  <si>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</si>
  <si>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</si>
  <si>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</si>
  <si>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</si>
  <si>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</si>
  <si>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</si>
  <si>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</si>
  <si>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</si>
  <si>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</si>
  <si>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</si>
  <si>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</si>
  <si>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</si>
  <si>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</si>
  <si>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</si>
  <si>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</si>
  <si>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</si>
  <si>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</si>
  <si>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</si>
  <si>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</si>
  <si>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</si>
  <si>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</si>
  <si>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</si>
  <si>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</si>
  <si>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</si>
  <si>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</si>
  <si>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</si>
  <si>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</si>
  <si>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</si>
  <si>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</si>
  <si>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</si>
  <si>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</si>
  <si>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</si>
  <si>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</si>
  <si>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</si>
  <si>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</si>
  <si>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</si>
  <si>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</si>
  <si>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</si>
  <si>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</si>
  <si>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</si>
  <si>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</si>
  <si>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</si>
  <si>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</si>
  <si>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</si>
  <si>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</si>
  <si>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</si>
  <si>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</si>
  <si>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</si>
  <si>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</si>
  <si>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</si>
  <si>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</si>
  <si>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</si>
  <si>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</si>
  <si>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</si>
  <si>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</si>
  <si>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</si>
  <si>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</si>
  <si>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</si>
  <si>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</si>
  <si>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</si>
  <si>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</si>
  <si>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</si>
  <si>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</si>
  <si>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</si>
  <si>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</si>
  <si>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</si>
  <si>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</si>
  <si>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</si>
  <si>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</si>
  <si>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</si>
  <si>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</si>
  <si>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</si>
  <si>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</si>
  <si>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</si>
  <si>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</si>
  <si>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</si>
  <si>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</si>
  <si>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</si>
  <si>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</si>
  <si>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</si>
  <si>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</si>
  <si>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</si>
  <si>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</si>
  <si>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</si>
  <si>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</si>
  <si>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</si>
  <si>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</si>
  <si>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</si>
  <si>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</si>
  <si>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</si>
  <si>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</si>
  <si>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</si>
  <si>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</si>
  <si>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</si>
  <si>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</si>
  <si>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</si>
  <si>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</si>
  <si>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</si>
  <si>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</si>
  <si>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</si>
  <si>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</si>
  <si>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</si>
  <si>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</si>
  <si>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</si>
  <si>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</si>
  <si>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</si>
  <si>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</si>
  <si>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</si>
  <si>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</si>
  <si>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</si>
  <si>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</si>
  <si>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</si>
  <si>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</si>
  <si>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</si>
  <si>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</si>
  <si>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</si>
  <si>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</si>
  <si>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</si>
  <si>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</si>
  <si>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</si>
  <si>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</si>
  <si>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</si>
  <si>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</si>
  <si>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</si>
  <si>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</si>
  <si>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</si>
  <si>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</si>
  <si>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</si>
  <si>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</si>
  <si>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</si>
  <si>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</si>
  <si>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</si>
  <si>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</si>
  <si>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</si>
  <si>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</si>
  <si>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</si>
  <si>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</si>
  <si>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</si>
  <si>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</si>
  <si>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</si>
  <si>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</si>
  <si>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</si>
  <si>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</si>
  <si>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</si>
  <si>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</si>
  <si>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</si>
  <si>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</si>
  <si>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</si>
  <si>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</si>
  <si>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</si>
  <si>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</si>
  <si>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</si>
  <si>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</si>
  <si>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</si>
  <si>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</si>
  <si>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</si>
  <si>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</si>
  <si>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</si>
  <si>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</si>
  <si>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</si>
  <si>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</si>
  <si>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</si>
  <si>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</si>
  <si>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</si>
  <si>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</si>
  <si>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</si>
  <si>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</si>
  <si>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</si>
  <si>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</si>
  <si>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</si>
  <si>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</si>
  <si>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</si>
  <si>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</si>
  <si>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</si>
  <si>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</si>
  <si>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</si>
  <si>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</si>
  <si>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</si>
  <si>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</si>
  <si>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</si>
  <si>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</si>
  <si>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</si>
  <si>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</si>
  <si>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</si>
  <si>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</si>
  <si>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</si>
  <si>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</si>
  <si>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</si>
  <si>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</si>
  <si>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</si>
  <si>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</si>
  <si>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</si>
  <si>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</si>
  <si>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</si>
  <si>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</si>
  <si>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</si>
  <si>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</si>
  <si>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</si>
  <si>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</si>
  <si>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</si>
  <si>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</si>
  <si>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</si>
  <si>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</si>
  <si>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</si>
  <si>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</si>
  <si>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</si>
  <si>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</si>
  <si>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</si>
  <si>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</si>
  <si>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</si>
  <si>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</si>
  <si>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</si>
  <si>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</si>
  <si>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</si>
  <si>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</si>
  <si>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</si>
  <si>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</si>
  <si>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</si>
  <si>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</si>
  <si>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</si>
  <si>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</si>
  <si>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</si>
  <si>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</si>
  <si>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</si>
  <si>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</si>
  <si>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</si>
  <si>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</si>
  <si>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</si>
  <si>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</si>
  <si>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</si>
  <si>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</si>
  <si>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</si>
  <si>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</si>
  <si>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</si>
  <si>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</si>
  <si>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</si>
  <si>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</si>
  <si>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</si>
  <si>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</si>
  <si>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</si>
  <si>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</si>
  <si>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</si>
  <si>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</si>
  <si>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</si>
  <si>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</si>
  <si>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</si>
  <si>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</si>
  <si>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</si>
  <si>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</si>
  <si>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</si>
  <si>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</si>
  <si>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</si>
  <si>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</si>
  <si>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</si>
  <si>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</si>
  <si>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</si>
  <si>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</si>
  <si>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</si>
  <si>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</si>
  <si>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</si>
  <si>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</si>
  <si>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</si>
  <si>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</si>
  <si>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</si>
  <si>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</si>
  <si>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</si>
  <si>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</si>
  <si>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</si>
  <si>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</si>
  <si>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</si>
  <si>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</si>
  <si>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</si>
  <si>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</si>
  <si>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</si>
  <si>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</si>
  <si>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</si>
  <si>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</si>
  <si>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</si>
  <si>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</si>
  <si>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</si>
  <si>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</si>
  <si>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</si>
  <si>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</si>
  <si>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</si>
  <si>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</si>
  <si>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</si>
  <si>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</si>
  <si>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</si>
  <si>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</si>
  <si>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</si>
  <si>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</si>
  <si>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</si>
  <si>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</si>
  <si>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</si>
  <si>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</si>
  <si>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</si>
  <si>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</si>
  <si>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</si>
  <si>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</si>
  <si>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</si>
  <si>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</si>
  <si>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</si>
  <si>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</si>
  <si>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</si>
  <si>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</si>
  <si>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</si>
  <si>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</si>
  <si>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</si>
  <si>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</si>
  <si>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</si>
  <si>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</si>
  <si>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</si>
  <si>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</si>
  <si>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</si>
  <si>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</si>
  <si>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</si>
  <si>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</si>
  <si>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</si>
  <si>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</si>
  <si>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</si>
  <si>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</si>
  <si>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</si>
  <si>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</si>
  <si>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</si>
  <si>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</si>
  <si>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</si>
  <si>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</si>
  <si>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</si>
  <si>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</si>
  <si>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</si>
  <si>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</si>
  <si>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</si>
  <si>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</si>
  <si>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</si>
  <si>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</si>
  <si>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</si>
  <si>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</si>
  <si>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</si>
  <si>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</si>
  <si>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</si>
  <si>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</si>
  <si>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</si>
  <si>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</si>
  <si>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</si>
  <si>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</si>
  <si>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</si>
  <si>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</si>
  <si>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</si>
  <si>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</si>
  <si>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</si>
  <si>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</si>
  <si>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</si>
  <si>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</si>
  <si>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</si>
  <si>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</si>
  <si>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</si>
  <si>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</si>
  <si>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</si>
  <si>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</si>
  <si>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</si>
  <si>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</si>
  <si>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</si>
  <si>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</si>
  <si>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</si>
  <si>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</si>
  <si>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</si>
  <si>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</si>
  <si>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</si>
  <si>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</si>
  <si>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</si>
  <si>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</si>
  <si>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</si>
  <si>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</si>
  <si>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</si>
  <si>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</si>
  <si>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</si>
  <si>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</si>
  <si>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</si>
  <si>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</si>
  <si>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</si>
  <si>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</si>
  <si>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</si>
  <si>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</si>
  <si>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</si>
  <si>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</si>
  <si>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</si>
  <si>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</si>
  <si>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</si>
  <si>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</si>
  <si>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</si>
  <si>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</si>
  <si>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</si>
  <si>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</si>
  <si>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</si>
  <si>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</si>
  <si>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</si>
  <si>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</si>
  <si>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</si>
  <si>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</si>
  <si>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</si>
  <si>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</si>
  <si>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</si>
  <si>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</si>
  <si>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</si>
  <si>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</si>
  <si>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</si>
  <si>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</si>
  <si>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</si>
  <si>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</si>
  <si>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</si>
  <si>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</si>
  <si>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</si>
  <si>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</si>
  <si>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</si>
  <si>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</si>
  <si>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</si>
  <si>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</si>
  <si>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</si>
  <si>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</si>
  <si>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</si>
  <si>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</si>
  <si>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</si>
  <si>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</si>
  <si>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</si>
  <si>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</si>
  <si>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</si>
  <si>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</si>
  <si>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</si>
  <si>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</si>
  <si>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</si>
  <si>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</si>
  <si>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</si>
  <si>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</si>
  <si>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</si>
  <si>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</si>
  <si>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</si>
  <si>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</si>
  <si>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</si>
  <si>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</si>
  <si>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</si>
  <si>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</si>
  <si>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</si>
  <si>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</si>
  <si>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</si>
  <si>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</si>
  <si>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</si>
  <si>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</si>
  <si>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</si>
  <si>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</si>
  <si>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</si>
  <si>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</si>
  <si>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</si>
  <si>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</si>
  <si>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</si>
  <si>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</si>
  <si>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</si>
  <si>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</si>
  <si>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</si>
  <si>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</si>
  <si>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</si>
  <si>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</si>
  <si>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</si>
  <si>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</si>
  <si>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</si>
  <si>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</si>
  <si>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</si>
  <si>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</si>
  <si>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</si>
  <si>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</si>
  <si>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</si>
  <si>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</si>
  <si>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</si>
  <si>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</si>
  <si>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</si>
  <si>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</si>
  <si>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</si>
  <si>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</si>
  <si>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</si>
  <si>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</si>
  <si>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</si>
  <si>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</si>
  <si>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</si>
  <si>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</si>
  <si>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</si>
  <si>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</si>
  <si>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</si>
  <si>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</si>
  <si>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</si>
  <si>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</si>
  <si>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</si>
  <si>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</si>
  <si>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</si>
  <si>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</si>
  <si>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</si>
  <si>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</si>
  <si>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</si>
  <si>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</si>
  <si>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</si>
  <si>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</si>
  <si>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</si>
  <si>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</si>
  <si>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</si>
  <si>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</si>
  <si>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</si>
  <si>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</si>
  <si>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</si>
  <si>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</si>
  <si>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</si>
  <si>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</si>
  <si>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</si>
  <si>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</si>
  <si>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</si>
  <si>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</si>
  <si>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</si>
  <si>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</si>
  <si>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</si>
  <si>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</si>
  <si>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</si>
  <si>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</si>
  <si>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</si>
  <si>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</si>
  <si>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</si>
  <si>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</si>
  <si>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</si>
  <si>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</si>
  <si>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</si>
  <si>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</si>
  <si>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</si>
  <si>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</si>
  <si>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</si>
  <si>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</si>
  <si>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</si>
  <si>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</si>
  <si>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</si>
  <si>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</si>
  <si>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</si>
  <si>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</si>
  <si>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</si>
  <si>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</si>
  <si>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</si>
  <si>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</si>
  <si>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</si>
  <si>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</si>
  <si>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</si>
  <si>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</si>
  <si>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</si>
  <si>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</si>
  <si>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</si>
  <si>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</si>
  <si>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</si>
  <si>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</si>
  <si>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</si>
  <si>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</si>
  <si>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</si>
  <si>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</si>
  <si>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</si>
  <si>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</si>
  <si>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</si>
  <si>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</si>
  <si>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</si>
  <si>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</si>
  <si>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</si>
  <si>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</si>
  <si>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</si>
  <si>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</si>
  <si>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</si>
  <si>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</si>
  <si>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</si>
  <si>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</si>
  <si>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</si>
  <si>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</si>
  <si>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</si>
  <si>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</si>
  <si>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</si>
  <si>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</si>
  <si>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</si>
  <si>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</si>
  <si>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</si>
  <si>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</si>
  <si>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</si>
  <si>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</si>
  <si>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</si>
  <si>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</si>
  <si>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</si>
  <si>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</si>
  <si>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</si>
  <si>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</si>
  <si>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</si>
  <si>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</si>
  <si>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</si>
  <si>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</si>
  <si>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</si>
  <si>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</si>
  <si>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</si>
  <si>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</si>
  <si>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</si>
  <si>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</si>
  <si>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</si>
  <si>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</si>
  <si>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</si>
  <si>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</si>
  <si>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</si>
  <si>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</si>
  <si>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</si>
  <si>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</si>
  <si>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</si>
  <si>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</si>
  <si>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</si>
  <si>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</si>
  <si>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</si>
  <si>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</si>
  <si>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</si>
  <si>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</si>
  <si>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</si>
  <si>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</si>
  <si>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</si>
  <si>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</si>
  <si>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</si>
  <si>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</si>
  <si>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</si>
  <si>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</si>
  <si>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</si>
  <si>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</si>
  <si>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</si>
  <si>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</si>
  <si>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</si>
  <si>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</si>
  <si>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</si>
  <si>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</si>
  <si>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</si>
  <si>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</si>
  <si>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</si>
  <si>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</si>
  <si>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</si>
  <si>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</si>
  <si>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</si>
  <si>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</si>
  <si>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</si>
  <si>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</si>
  <si>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</si>
  <si>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</si>
  <si>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</si>
  <si>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</si>
  <si>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</si>
  <si>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</si>
  <si>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</si>
  <si>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</si>
  <si>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</si>
  <si>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</si>
  <si>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</si>
  <si>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</si>
  <si>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</si>
  <si>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</si>
  <si>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</si>
  <si>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</si>
  <si>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</si>
  <si>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</si>
  <si>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</si>
  <si>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</si>
  <si>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</si>
  <si>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</si>
  <si>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</si>
  <si>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</si>
  <si>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</si>
  <si>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</si>
  <si>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</si>
  <si>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</si>
  <si>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</si>
  <si>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</si>
  <si>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</si>
  <si>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</si>
  <si>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</si>
  <si>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</si>
  <si>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</si>
  <si>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</si>
  <si>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</si>
  <si>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</si>
  <si>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</si>
  <si>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</si>
  <si>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</si>
  <si>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</si>
  <si>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</si>
  <si>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</si>
  <si>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</si>
  <si>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</si>
  <si>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</si>
  <si>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</si>
  <si>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</si>
  <si>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</si>
  <si>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</si>
  <si>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</si>
  <si>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</si>
  <si>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</si>
  <si>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</si>
  <si>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</si>
  <si>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</si>
  <si>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</si>
  <si>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</si>
  <si>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</si>
  <si>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</si>
  <si>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</si>
  <si>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</si>
  <si>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</si>
  <si>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</si>
  <si>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</si>
  <si>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</si>
  <si>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</si>
  <si>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</si>
  <si>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</si>
  <si>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</si>
  <si>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</si>
  <si>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</si>
  <si>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</si>
  <si>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</si>
  <si>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</si>
  <si>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</si>
  <si>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</si>
  <si>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</si>
  <si>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</si>
  <si>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</si>
  <si>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</si>
  <si>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</si>
  <si>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</si>
  <si>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</si>
  <si>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</si>
  <si>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</si>
  <si>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</si>
  <si>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</si>
  <si>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</si>
  <si>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</si>
  <si>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</si>
  <si>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</si>
  <si>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</si>
  <si>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</si>
  <si>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</si>
  <si>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</si>
  <si>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</si>
  <si>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</si>
  <si>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</si>
  <si>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</si>
  <si>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</si>
  <si>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</si>
  <si>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</si>
  <si>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</si>
  <si>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</si>
  <si>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</si>
  <si>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</si>
  <si>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</si>
  <si>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</si>
  <si>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</si>
  <si>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</si>
  <si>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</si>
  <si>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</si>
  <si>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</si>
  <si>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</si>
  <si>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</si>
  <si>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</si>
  <si>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</si>
  <si>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</si>
  <si>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</si>
  <si>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</si>
  <si>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</si>
  <si>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</si>
  <si>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</si>
  <si>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</si>
  <si>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</si>
  <si>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</si>
  <si>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</si>
  <si>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</si>
  <si>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</si>
  <si>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</si>
  <si>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</si>
  <si>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</si>
  <si>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</si>
  <si>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</si>
  <si>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</si>
  <si>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</si>
  <si>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</si>
  <si>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</si>
  <si>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</si>
  <si>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</si>
  <si>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</si>
  <si>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</si>
  <si>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</si>
  <si>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</si>
  <si>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</si>
  <si>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</si>
  <si>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</si>
  <si>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</si>
  <si>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</si>
  <si>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</si>
  <si>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</si>
  <si>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</si>
  <si>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</si>
  <si>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</si>
  <si>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</si>
  <si>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</si>
  <si>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</si>
  <si>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</si>
  <si>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</si>
  <si>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</si>
  <si>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</si>
  <si>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</si>
  <si>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</si>
  <si>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</si>
  <si>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</si>
  <si>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</si>
  <si>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</si>
  <si>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</si>
  <si>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</si>
  <si>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</si>
  <si>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</si>
  <si>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</si>
  <si>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</si>
  <si>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</si>
  <si>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</si>
  <si>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</si>
  <si>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</si>
  <si>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</si>
  <si>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</si>
  <si>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</si>
  <si>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</si>
  <si>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</si>
  <si>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</si>
  <si>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</si>
  <si>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</si>
  <si>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</si>
  <si>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</si>
  <si>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</si>
  <si>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</si>
  <si>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</si>
  <si>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</si>
  <si>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</si>
  <si>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</si>
  <si>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</si>
  <si>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</si>
  <si>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</si>
  <si>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</si>
  <si>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</si>
  <si>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</si>
  <si>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</si>
  <si>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</si>
  <si>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</si>
  <si>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</si>
  <si>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</si>
  <si>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</si>
  <si>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</si>
  <si>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</si>
  <si>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</si>
  <si>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</si>
  <si>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</si>
  <si>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</si>
  <si>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</si>
  <si>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</si>
  <si>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</si>
  <si>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</si>
  <si>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</si>
  <si>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</si>
  <si>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</si>
  <si>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</si>
  <si>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</si>
  <si>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</si>
  <si>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</si>
  <si>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</si>
  <si>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</si>
  <si>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</si>
  <si>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</si>
  <si>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</si>
  <si>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</si>
  <si>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</si>
  <si>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</si>
  <si>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</si>
  <si>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</si>
  <si>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</si>
  <si>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</si>
  <si>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</si>
  <si>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</si>
  <si>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</si>
  <si>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</si>
  <si>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</si>
  <si>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</si>
  <si>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</si>
  <si>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</si>
  <si>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</si>
  <si>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</si>
  <si>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</si>
  <si>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</si>
  <si>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</si>
  <si>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</si>
  <si>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</si>
  <si>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</si>
  <si>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</si>
  <si>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</si>
  <si>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</si>
  <si>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</si>
  <si>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</si>
  <si>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</si>
  <si>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</si>
  <si>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</si>
  <si>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</si>
  <si>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</si>
  <si>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</si>
  <si>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</si>
  <si>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</si>
  <si>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</si>
  <si>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</si>
  <si>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</si>
  <si>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</si>
  <si>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</si>
  <si>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</si>
  <si>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</si>
  <si>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</si>
  <si>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</si>
  <si>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</si>
  <si>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</si>
  <si>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</si>
  <si>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</si>
  <si>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</si>
  <si>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</si>
  <si>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</si>
  <si>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</si>
  <si>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</si>
  <si>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</si>
  <si>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</si>
  <si>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</si>
  <si>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</si>
  <si>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</si>
  <si>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</si>
  <si>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</si>
  <si>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</si>
  <si>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</si>
  <si>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</si>
  <si>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</si>
  <si>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</si>
  <si>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</si>
  <si>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</si>
  <si>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</si>
  <si>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</si>
  <si>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</si>
  <si>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</si>
  <si>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</si>
  <si>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</si>
  <si>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</si>
  <si>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</si>
  <si>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</si>
  <si>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</si>
  <si>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</si>
  <si>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</si>
  <si>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</si>
  <si>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</si>
  <si>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</si>
  <si>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</si>
  <si>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</si>
  <si>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</si>
  <si>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</si>
  <si>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</si>
  <si>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</si>
  <si>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</si>
  <si>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</si>
  <si>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</si>
  <si>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</si>
  <si>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</si>
  <si>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</si>
  <si>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</si>
  <si>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</si>
  <si>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</si>
  <si>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</si>
  <si>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</si>
  <si>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</si>
  <si>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</si>
  <si>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</si>
  <si>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</si>
  <si>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</si>
  <si>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</si>
  <si>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</si>
  <si>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</si>
  <si>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</si>
  <si>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</si>
  <si>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</si>
  <si>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</si>
  <si>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</si>
  <si>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</si>
  <si>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</si>
  <si>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</si>
  <si>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</si>
  <si>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</si>
  <si>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</si>
  <si>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</si>
  <si>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</si>
  <si>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</si>
  <si>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</si>
  <si>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</si>
  <si>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</si>
  <si>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</si>
  <si>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</si>
  <si>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</si>
  <si>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</si>
  <si>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</si>
  <si>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</si>
  <si>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</si>
  <si>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</si>
  <si>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</si>
  <si>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</si>
  <si>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</si>
  <si>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</si>
  <si>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</si>
  <si>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</si>
  <si>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</si>
  <si>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</si>
  <si>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</si>
  <si>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</si>
  <si>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</si>
  <si>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</si>
  <si>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</si>
  <si>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</si>
  <si>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</si>
  <si>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</si>
  <si>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</si>
  <si>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</si>
  <si>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</si>
  <si>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</si>
  <si>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</si>
  <si>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</si>
  <si>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</si>
  <si>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</si>
  <si>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</si>
  <si>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</si>
  <si>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</si>
  <si>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</si>
  <si>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</si>
  <si>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</si>
  <si>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</si>
  <si>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</si>
  <si>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</si>
  <si>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</si>
  <si>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</si>
  <si>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</si>
  <si>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</si>
  <si>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</si>
  <si>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</si>
  <si>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</si>
  <si>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</si>
  <si>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</si>
  <si>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</si>
  <si>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</si>
  <si>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</si>
  <si>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</si>
  <si>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</si>
  <si>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</si>
  <si>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</si>
  <si>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</si>
  <si>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</si>
  <si>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</si>
  <si>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</si>
  <si>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</si>
  <si>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</si>
  <si>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</si>
  <si>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</si>
  <si>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</si>
  <si>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</si>
  <si>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</si>
  <si>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</si>
  <si>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</si>
  <si>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</si>
  <si>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</si>
  <si>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</si>
  <si>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</si>
  <si>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</si>
  <si>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</si>
  <si>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</si>
  <si>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</si>
  <si>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</si>
  <si>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</si>
  <si>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</si>
  <si>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</si>
  <si>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</si>
  <si>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</si>
  <si>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</si>
  <si>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</si>
  <si>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</si>
  <si>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</si>
  <si>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</si>
  <si>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</si>
  <si>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</si>
  <si>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</si>
  <si>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</si>
  <si>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</si>
  <si>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</si>
  <si>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</si>
  <si>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</si>
  <si>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</si>
  <si>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</si>
  <si>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</si>
  <si>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</si>
  <si>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</si>
  <si>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</si>
  <si>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</si>
  <si>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</si>
  <si>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</si>
  <si>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</si>
  <si>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</si>
  <si>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</si>
  <si>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</si>
  <si>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</si>
  <si>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</si>
  <si>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</si>
  <si>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</si>
  <si>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</si>
  <si>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</si>
  <si>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</si>
  <si>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</si>
  <si>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</si>
  <si>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</si>
  <si>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</si>
  <si>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</si>
  <si>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</si>
  <si>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</si>
  <si>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</si>
  <si>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</si>
  <si>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</si>
  <si>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</si>
  <si>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</si>
  <si>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</si>
  <si>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</si>
  <si>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</si>
  <si>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</si>
  <si>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</si>
  <si>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</si>
  <si>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</si>
  <si>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</si>
  <si>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</si>
  <si>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</si>
  <si>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</si>
  <si>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</si>
  <si>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</si>
  <si>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</si>
  <si>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</si>
  <si>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</si>
  <si>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</si>
  <si>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</si>
  <si>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</si>
  <si>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</si>
  <si>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</si>
  <si>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</si>
  <si>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</si>
  <si>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</si>
  <si>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</si>
  <si>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</si>
  <si>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</si>
  <si>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</si>
  <si>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</si>
  <si>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</si>
  <si>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</si>
  <si>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</si>
  <si>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</si>
  <si>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</si>
  <si>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</si>
  <si>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</si>
  <si>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</si>
  <si>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</si>
  <si>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</si>
  <si>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</si>
  <si>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</si>
  <si>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</si>
  <si>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</si>
  <si>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</si>
  <si>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</si>
  <si>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</si>
  <si>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</si>
  <si>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</si>
  <si>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</si>
  <si>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</si>
  <si>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</si>
  <si>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</si>
  <si>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</si>
  <si>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</si>
  <si>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</si>
  <si>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</si>
  <si>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</si>
  <si>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</si>
  <si>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</si>
  <si>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</si>
  <si>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</si>
  <si>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</si>
  <si>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</si>
  <si>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</si>
  <si>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</si>
  <si>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</si>
  <si>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</si>
  <si>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</si>
  <si>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</si>
  <si>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</si>
  <si>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</si>
  <si>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</si>
  <si>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</si>
  <si>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</si>
  <si>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</si>
  <si>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</si>
  <si>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</si>
  <si>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</si>
  <si>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</si>
  <si>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</si>
  <si>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</si>
  <si>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</si>
  <si>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</si>
  <si>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</si>
  <si>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</si>
  <si>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</si>
  <si>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</si>
  <si>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</si>
  <si>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</si>
  <si>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</si>
  <si>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</si>
  <si>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</si>
  <si>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</si>
  <si>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</si>
  <si>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</si>
  <si>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</si>
  <si>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</si>
  <si>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</si>
  <si>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</si>
  <si>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</si>
  <si>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</si>
  <si>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</si>
  <si>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</si>
  <si>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</si>
  <si>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</si>
  <si>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</si>
  <si>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</si>
  <si>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</si>
  <si>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</si>
  <si>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</si>
  <si>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</si>
  <si>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</si>
  <si>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</si>
  <si>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</si>
  <si>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</si>
  <si>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</si>
  <si>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</si>
  <si>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</si>
  <si>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</si>
  <si>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</si>
  <si>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</si>
  <si>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</si>
  <si>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</si>
  <si>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</si>
  <si>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</si>
  <si>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</si>
  <si>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</si>
  <si>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</si>
  <si>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</si>
  <si>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</si>
  <si>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</si>
  <si>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</si>
  <si>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</si>
  <si>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</si>
  <si>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</si>
  <si>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</si>
  <si>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</si>
  <si>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</si>
  <si>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</si>
  <si>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</si>
  <si>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</si>
  <si>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</si>
  <si>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</si>
  <si>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</si>
  <si>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</si>
  <si>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</si>
  <si>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</si>
  <si>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</si>
  <si>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</si>
  <si>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</si>
  <si>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</si>
  <si>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</si>
  <si>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</si>
  <si>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</si>
  <si>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</si>
  <si>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</si>
  <si>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</si>
  <si>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</si>
  <si>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</si>
  <si>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</si>
  <si>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</si>
  <si>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</si>
  <si>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</si>
  <si>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</si>
  <si>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</si>
  <si>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</si>
  <si>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</si>
  <si>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</si>
  <si>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</si>
  <si>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</si>
  <si>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</si>
  <si>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</si>
  <si>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</si>
  <si>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</si>
  <si>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</si>
  <si>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</si>
  <si>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</si>
  <si>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</si>
  <si>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</si>
  <si>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</si>
  <si>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</si>
  <si>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</si>
  <si>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</si>
  <si>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</si>
  <si>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</si>
  <si>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</si>
  <si>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</si>
  <si>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</si>
  <si>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</si>
  <si>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</si>
  <si>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</si>
  <si>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</si>
  <si>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</si>
  <si>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</si>
  <si>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</si>
  <si>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</si>
  <si>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</si>
  <si>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</si>
  <si>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</si>
  <si>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</si>
  <si>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</si>
  <si>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</si>
  <si>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</si>
  <si>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</si>
  <si>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</si>
  <si>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</si>
  <si>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</si>
  <si>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</si>
  <si>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</si>
  <si>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</si>
  <si>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</si>
  <si>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</si>
  <si>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</si>
  <si>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</si>
  <si>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</si>
  <si>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</si>
  <si>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</si>
  <si>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</si>
  <si>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</si>
  <si>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</si>
  <si>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</si>
  <si>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</si>
  <si>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</si>
  <si>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</si>
  <si>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</si>
  <si>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</si>
  <si>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</si>
  <si>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</si>
  <si>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</si>
  <si>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</si>
  <si>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</si>
  <si>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</si>
  <si>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</si>
  <si>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</si>
  <si>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</si>
  <si>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</si>
  <si>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</si>
  <si>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</si>
  <si>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</si>
  <si>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</si>
  <si>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</si>
  <si>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</si>
  <si>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</si>
  <si>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</si>
  <si>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</si>
  <si>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</si>
  <si>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</si>
  <si>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</si>
  <si>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</si>
  <si>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</si>
  <si>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</si>
  <si>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</si>
  <si>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</si>
  <si>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</si>
  <si>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</si>
  <si>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</si>
  <si>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</si>
  <si>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</si>
  <si>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</si>
  <si>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</si>
  <si>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</si>
  <si>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</si>
  <si>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</si>
  <si>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</si>
  <si>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</si>
  <si>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</si>
  <si>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</si>
  <si>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</si>
  <si>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</si>
  <si>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</si>
  <si>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</si>
  <si>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</si>
  <si>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</si>
  <si>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</si>
  <si>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</si>
  <si>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</si>
  <si>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</si>
  <si>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</si>
  <si>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</si>
  <si>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</si>
  <si>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</si>
  <si>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</si>
  <si>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</si>
  <si>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</si>
  <si>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</si>
  <si>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</si>
  <si>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</si>
  <si>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</si>
  <si>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</si>
  <si>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</si>
  <si>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</si>
  <si>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</si>
  <si>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</si>
  <si>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</si>
  <si>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</si>
  <si>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</si>
  <si>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</si>
  <si>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</si>
  <si>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</si>
  <si>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</si>
  <si>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</si>
  <si>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</si>
  <si>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</si>
  <si>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</si>
  <si>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</si>
  <si>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</si>
  <si>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</si>
  <si>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</si>
  <si>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</si>
  <si>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</si>
  <si>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</si>
  <si>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</si>
  <si>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</si>
  <si>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</si>
  <si>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</si>
  <si>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</si>
  <si>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</si>
  <si>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</si>
  <si>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</si>
  <si>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</si>
  <si>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</si>
  <si>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</si>
  <si>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</si>
  <si>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</si>
  <si>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</si>
  <si>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</si>
  <si>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</si>
  <si>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</si>
  <si>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</si>
  <si>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</si>
  <si>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</si>
  <si>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</si>
  <si>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</si>
  <si>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</si>
  <si>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</si>
  <si>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</si>
  <si>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</si>
  <si>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</si>
  <si>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</si>
  <si>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</si>
  <si>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</si>
  <si>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</si>
  <si>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</si>
  <si>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</si>
  <si>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</si>
  <si>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</si>
  <si>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</si>
  <si>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</si>
  <si>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</si>
  <si>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</si>
  <si>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</si>
  <si>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</si>
  <si>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</si>
  <si>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</si>
  <si>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</si>
  <si>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</si>
  <si>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</si>
  <si>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</si>
  <si>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</si>
  <si>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</si>
  <si>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</si>
  <si>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</si>
  <si>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</si>
  <si>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</si>
  <si>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</si>
  <si>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</si>
  <si>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</si>
  <si>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</si>
  <si>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</si>
  <si>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</si>
  <si>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</si>
  <si>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</si>
  <si>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</si>
  <si>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</si>
  <si>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</si>
  <si>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</si>
  <si>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</si>
  <si>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</si>
  <si>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</si>
  <si>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</si>
  <si>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</si>
  <si>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</si>
  <si>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</si>
  <si>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</si>
  <si>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</si>
  <si>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</si>
  <si>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</si>
  <si>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</si>
  <si>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</si>
  <si>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</si>
  <si>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</si>
  <si>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</si>
  <si>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</si>
  <si>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</si>
  <si>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</si>
  <si>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</si>
  <si>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</si>
  <si>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</si>
  <si>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</si>
  <si>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</si>
  <si>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</si>
  <si>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</si>
  <si>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</si>
  <si>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</si>
  <si>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</si>
  <si>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</si>
  <si>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</si>
  <si>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</si>
  <si>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</si>
  <si>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</si>
  <si>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</si>
  <si>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</si>
  <si>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</si>
  <si>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</si>
  <si>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</si>
  <si>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</si>
  <si>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</si>
  <si>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</si>
  <si>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</si>
  <si>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</si>
  <si>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</si>
  <si>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</si>
  <si>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</si>
  <si>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</si>
  <si>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</si>
  <si>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</si>
  <si>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</si>
  <si>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</si>
  <si>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</si>
  <si>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</si>
  <si>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</si>
  <si>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</si>
  <si>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</si>
  <si>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</si>
  <si>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</si>
  <si>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</si>
  <si>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</si>
  <si>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</si>
  <si>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</si>
  <si>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</si>
  <si>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</si>
  <si>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</si>
  <si>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</si>
  <si>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</si>
  <si>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</si>
  <si>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</si>
  <si>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</si>
  <si>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</si>
  <si>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</si>
  <si>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</si>
  <si>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</si>
  <si>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</si>
  <si>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</si>
  <si>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</si>
  <si>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</si>
  <si>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</si>
  <si>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</si>
  <si>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</si>
  <si>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</si>
  <si>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</si>
  <si>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</si>
  <si>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</si>
  <si>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</si>
  <si>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</si>
  <si>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</si>
  <si>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</si>
  <si>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</si>
  <si>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</si>
  <si>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</si>
  <si>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</si>
  <si>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</si>
  <si>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</si>
  <si>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</si>
  <si>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</si>
  <si>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</si>
  <si>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</si>
  <si>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</si>
  <si>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</si>
  <si>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</si>
  <si>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</si>
  <si>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</si>
  <si>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</si>
  <si>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</si>
  <si>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</si>
  <si>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</si>
  <si>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</si>
  <si>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</si>
  <si>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</si>
  <si>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</si>
  <si>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</si>
  <si>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</si>
  <si>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</si>
  <si>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</si>
  <si>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</si>
  <si>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</si>
  <si>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</si>
  <si>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</si>
  <si>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</si>
  <si>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</si>
  <si>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</si>
  <si>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</si>
  <si>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</si>
  <si>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</si>
  <si>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</si>
  <si>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</si>
  <si>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</si>
  <si>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</si>
  <si>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</si>
  <si>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</si>
  <si>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</si>
  <si>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</si>
  <si>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</si>
  <si>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</si>
  <si>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</si>
  <si>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</si>
  <si>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</si>
  <si>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</si>
  <si>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</si>
  <si>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</si>
  <si>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</si>
  <si>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</si>
  <si>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</si>
  <si>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</si>
  <si>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</si>
  <si>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</si>
  <si>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</si>
  <si>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</si>
  <si>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</si>
  <si>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</si>
  <si>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</si>
  <si>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</si>
  <si>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</si>
  <si>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</si>
  <si>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</si>
  <si>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</si>
  <si>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</si>
  <si>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</si>
  <si>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</si>
  <si>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</si>
  <si>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</si>
  <si>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</si>
  <si>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</si>
  <si>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</si>
  <si>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</si>
  <si>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</si>
  <si>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</si>
  <si>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</si>
  <si>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</si>
  <si>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</si>
  <si>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</si>
  <si>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</si>
  <si>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</si>
  <si>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</si>
  <si>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</si>
  <si>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</si>
  <si>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</si>
  <si>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</si>
  <si>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</si>
  <si>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</si>
  <si>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</si>
  <si>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</si>
  <si>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</si>
  <si>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</si>
  <si>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</si>
  <si>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</si>
  <si>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</si>
  <si>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</si>
  <si>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</si>
  <si>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</si>
  <si>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</si>
  <si>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</si>
  <si>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</si>
  <si>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</si>
  <si>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</si>
  <si>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</si>
  <si>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</si>
  <si>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</si>
  <si>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</si>
  <si>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</si>
  <si>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</si>
  <si>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</si>
  <si>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</si>
  <si>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</si>
  <si>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</si>
  <si>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</si>
  <si>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</si>
  <si>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</si>
  <si>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</si>
  <si>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</si>
  <si>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</si>
  <si>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</si>
  <si>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</si>
  <si>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</si>
  <si>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</si>
  <si>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</si>
  <si>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</si>
  <si>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</si>
  <si>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</si>
  <si>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</si>
  <si>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</si>
  <si>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</si>
  <si>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</si>
  <si>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</si>
  <si>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</si>
  <si>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</si>
  <si>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</si>
  <si>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</si>
  <si>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</si>
  <si>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</si>
  <si>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</si>
  <si>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</si>
  <si>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</si>
  <si>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</si>
  <si>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</si>
  <si>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</si>
  <si>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</si>
  <si>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</si>
  <si>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</si>
  <si>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</si>
  <si>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</si>
  <si>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</si>
  <si>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</si>
  <si>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</si>
  <si>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</si>
  <si>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</si>
  <si>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</si>
  <si>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</si>
  <si>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</si>
  <si>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</si>
  <si>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</si>
  <si>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</si>
  <si>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</si>
  <si>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</si>
  <si>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</si>
  <si>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</si>
  <si>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</si>
  <si>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</si>
  <si>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</si>
  <si>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</si>
  <si>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</si>
  <si>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</si>
  <si>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</si>
  <si>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</si>
  <si>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</si>
  <si>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</si>
  <si>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</si>
  <si>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</si>
  <si>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</si>
  <si>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</si>
  <si>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</si>
  <si>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</si>
  <si>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</si>
  <si>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</si>
  <si>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</si>
  <si>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</si>
  <si>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</si>
  <si>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</si>
  <si>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</si>
  <si>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</si>
  <si>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</si>
  <si>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</si>
  <si>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</si>
  <si>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</si>
  <si>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</si>
  <si>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</si>
  <si>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</si>
  <si>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</si>
  <si>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</si>
  <si>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</si>
  <si>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</si>
  <si>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</si>
  <si>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</si>
  <si>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</si>
  <si>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</si>
  <si>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</si>
  <si>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</si>
  <si>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</si>
  <si>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</si>
  <si>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</si>
  <si>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</si>
  <si>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</si>
  <si>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</si>
  <si>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</si>
  <si>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</si>
  <si>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</si>
  <si>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</si>
  <si>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</si>
  <si>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</si>
  <si>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</si>
  <si>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</si>
  <si>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</si>
  <si>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</si>
  <si>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</si>
  <si>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</si>
  <si>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</si>
  <si>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</si>
  <si>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</si>
  <si>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</si>
  <si>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</si>
  <si>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</si>
  <si>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</si>
  <si>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</si>
  <si>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</si>
  <si>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</si>
  <si>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</si>
  <si>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</si>
  <si>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</si>
  <si>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</si>
  <si>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</si>
  <si>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</si>
  <si>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</si>
  <si>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</si>
  <si>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</si>
  <si>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</si>
  <si>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</si>
  <si>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</si>
  <si>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</si>
  <si>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</si>
  <si>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</si>
  <si>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</si>
  <si>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</si>
  <si>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</si>
  <si>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</si>
  <si>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</si>
  <si>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</si>
  <si>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</si>
  <si>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</si>
  <si>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</si>
  <si>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</si>
  <si>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</si>
  <si>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</si>
  <si>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</si>
  <si>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</si>
  <si>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</si>
  <si>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</si>
  <si>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</si>
  <si>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</si>
  <si>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</si>
  <si>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</si>
  <si>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</si>
  <si>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</si>
  <si>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</si>
  <si>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</si>
  <si>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</si>
  <si>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</si>
  <si>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</si>
  <si>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</si>
  <si>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</si>
  <si>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</si>
  <si>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</si>
  <si>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</si>
  <si>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</si>
  <si>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</si>
  <si>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</si>
  <si>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</si>
  <si>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</si>
  <si>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</si>
  <si>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</si>
  <si>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</si>
  <si>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</si>
  <si>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</si>
  <si>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</si>
  <si>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</si>
  <si>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</si>
  <si>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</si>
  <si>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</si>
  <si>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</si>
  <si>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</si>
  <si>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</si>
  <si>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</si>
  <si>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</si>
  <si>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</si>
  <si>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</si>
  <si>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</si>
  <si>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</si>
  <si>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</si>
  <si>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</si>
  <si>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</si>
  <si>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</si>
  <si>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</si>
  <si>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</si>
  <si>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</si>
  <si>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</si>
  <si>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</si>
  <si>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</si>
  <si>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</si>
  <si>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</si>
  <si>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</si>
  <si>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</si>
  <si>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</si>
  <si>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</si>
  <si>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</si>
  <si>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</si>
  <si>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</si>
  <si>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</si>
  <si>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</si>
  <si>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</si>
  <si>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</si>
  <si>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</si>
  <si>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</si>
  <si>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</si>
  <si>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</si>
  <si>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</si>
  <si>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</si>
  <si>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</si>
  <si>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</si>
  <si>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</si>
  <si>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</si>
  <si>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</si>
  <si>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</si>
  <si>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</si>
  <si>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</si>
  <si>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</si>
  <si>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</si>
  <si>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</si>
  <si>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</si>
  <si>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</si>
  <si>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</si>
  <si>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</si>
  <si>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</si>
  <si>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</si>
  <si>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</si>
  <si>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</si>
  <si>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</si>
  <si>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</si>
  <si>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</si>
  <si>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</si>
  <si>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</si>
  <si>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</si>
  <si>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</si>
  <si>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</si>
  <si>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</si>
  <si>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</si>
  <si>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</si>
  <si>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</si>
  <si>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</si>
  <si>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</si>
  <si>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</si>
  <si>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</si>
  <si>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</si>
  <si>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</si>
  <si>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</si>
  <si>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</si>
  <si>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</si>
  <si>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</si>
  <si>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</si>
  <si>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</si>
  <si>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</si>
  <si>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</si>
  <si>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</si>
  <si>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</si>
  <si>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</si>
  <si>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</si>
  <si>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</si>
  <si>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</si>
  <si>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</si>
  <si>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</si>
  <si>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</si>
  <si>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</si>
  <si>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</si>
  <si>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</si>
  <si>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</si>
  <si>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</si>
  <si>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</si>
  <si>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</si>
  <si>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</si>
  <si>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</si>
  <si>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</si>
  <si>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</si>
  <si>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</si>
  <si>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</si>
  <si>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</si>
  <si>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</si>
  <si>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</si>
  <si>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</si>
  <si>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</si>
  <si>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</si>
  <si>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</si>
  <si>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</si>
  <si>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</si>
  <si>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</si>
  <si>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</si>
  <si>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</si>
  <si>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</si>
  <si>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</si>
  <si>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</si>
  <si>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</si>
  <si>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</si>
  <si>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</si>
  <si>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</si>
  <si>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</si>
  <si>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</si>
  <si>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</si>
  <si>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</si>
  <si>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</si>
  <si>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</si>
  <si>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</si>
  <si>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</si>
  <si>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</si>
  <si>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</si>
  <si>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</si>
  <si>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</si>
  <si>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</si>
  <si>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</si>
  <si>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</si>
  <si>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</si>
  <si>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</si>
  <si>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</si>
  <si>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</si>
  <si>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</si>
  <si>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</si>
  <si>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</si>
  <si>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</si>
  <si>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</si>
  <si>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</si>
  <si>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</si>
  <si>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</si>
  <si>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</si>
  <si>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</si>
  <si>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</si>
  <si>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</si>
  <si>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</si>
  <si>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</si>
  <si>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</si>
  <si>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</si>
  <si>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</si>
  <si>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</si>
  <si>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</si>
  <si>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</si>
  <si>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</si>
  <si>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</si>
  <si>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</si>
  <si>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</si>
  <si>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</si>
  <si>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</si>
  <si>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</si>
  <si>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</si>
  <si>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</si>
  <si>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</si>
  <si>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</si>
  <si>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</si>
  <si>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</si>
  <si>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</si>
  <si>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</si>
  <si>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</si>
  <si>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</si>
  <si>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</si>
  <si>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</si>
  <si>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</si>
  <si>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</si>
  <si>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</si>
  <si>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</si>
  <si>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</si>
  <si>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</si>
  <si>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</si>
  <si>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</si>
  <si>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</si>
  <si>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</si>
  <si>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</si>
  <si>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</si>
  <si>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</si>
  <si>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</si>
  <si>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</si>
  <si>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</si>
  <si>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</si>
  <si>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</si>
  <si>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</si>
  <si>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</si>
  <si>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</si>
  <si>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</si>
  <si>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</si>
  <si>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</si>
  <si>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</si>
  <si>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</si>
  <si>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</si>
  <si>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</si>
  <si>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</si>
  <si>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</si>
  <si>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</si>
  <si>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</si>
  <si>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</si>
  <si>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</si>
  <si>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</si>
  <si>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</si>
  <si>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</si>
  <si>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</si>
  <si>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</si>
  <si>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</si>
  <si>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</si>
  <si>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</si>
  <si>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</si>
  <si>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</si>
  <si>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</si>
  <si>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</si>
  <si>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</si>
  <si>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</si>
  <si>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</si>
  <si>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</si>
  <si>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</si>
  <si>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</si>
  <si>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</si>
  <si>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</si>
  <si>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</si>
  <si>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</si>
  <si>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</si>
  <si>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</si>
  <si>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</si>
  <si>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</si>
  <si>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</si>
  <si>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</si>
  <si>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</si>
  <si>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</si>
  <si>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</si>
  <si>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</si>
  <si>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</si>
  <si>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</si>
  <si>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</si>
  <si>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</si>
  <si>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</si>
  <si>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</si>
  <si>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</si>
  <si>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</si>
  <si>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</si>
  <si>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</si>
  <si>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</si>
  <si>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</si>
  <si>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</si>
  <si>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</si>
  <si>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</si>
  <si>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</si>
  <si>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</si>
  <si>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</si>
  <si>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</si>
  <si>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</si>
  <si>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</si>
  <si>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</si>
  <si>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</si>
  <si>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</si>
  <si>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</si>
  <si>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</si>
  <si>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</si>
  <si>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</si>
  <si>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</si>
  <si>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</si>
  <si>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</si>
  <si>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</si>
  <si>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</si>
  <si>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</si>
  <si>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</si>
  <si>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</si>
  <si>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</si>
  <si>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</si>
  <si>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</si>
  <si>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</si>
  <si>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</si>
  <si>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</si>
  <si>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</si>
  <si>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</si>
  <si>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</si>
  <si>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</si>
  <si>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</si>
  <si>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</si>
  <si>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</si>
  <si>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</si>
  <si>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</si>
  <si>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</si>
  <si>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</si>
  <si>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</si>
  <si>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</si>
  <si>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</si>
  <si>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</si>
  <si>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</si>
  <si>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</si>
  <si>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</si>
  <si>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</si>
  <si>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</si>
  <si>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</si>
  <si>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</si>
  <si>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</si>
  <si>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</si>
  <si>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</si>
  <si>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</si>
  <si>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</si>
  <si>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</si>
  <si>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</si>
  <si>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</si>
  <si>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</si>
  <si>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</si>
  <si>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</si>
  <si>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</si>
  <si>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</si>
  <si>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</si>
  <si>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</si>
  <si>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</si>
  <si>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</si>
  <si>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</si>
  <si>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</si>
  <si>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</si>
  <si>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</si>
  <si>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</si>
  <si>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</si>
  <si>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</si>
  <si>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</si>
  <si>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</si>
  <si>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</si>
  <si>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</si>
  <si>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</si>
  <si>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</si>
  <si>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</si>
  <si>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</si>
  <si>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</si>
  <si>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</si>
  <si>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</si>
  <si>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</si>
  <si>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</si>
  <si>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</si>
  <si>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</si>
  <si>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</si>
  <si>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</si>
  <si>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</si>
  <si>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</si>
  <si>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</si>
  <si>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</si>
  <si>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</si>
  <si>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</si>
  <si>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</si>
  <si>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</si>
  <si>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</si>
  <si>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</si>
  <si>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</si>
  <si>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</si>
  <si>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</si>
  <si>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</si>
  <si>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</si>
  <si>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</si>
  <si>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</si>
  <si>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</si>
  <si>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</si>
  <si>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</si>
  <si>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</si>
  <si>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</si>
  <si>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</si>
  <si>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</si>
  <si>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</si>
  <si>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</si>
  <si>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</si>
  <si>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</si>
  <si>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</si>
  <si>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</si>
  <si>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</si>
  <si>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</si>
  <si>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</si>
  <si>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</si>
  <si>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</si>
  <si>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</si>
  <si>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</si>
  <si>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</si>
  <si>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</si>
  <si>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</si>
  <si>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</si>
  <si>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</si>
  <si>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</si>
  <si>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</si>
  <si>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</si>
  <si>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</si>
  <si>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</si>
  <si>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</si>
  <si>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</si>
  <si>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</si>
  <si>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</si>
  <si>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</si>
  <si>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</si>
  <si>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</si>
  <si>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</si>
  <si>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</si>
  <si>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</si>
  <si>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</si>
  <si>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</si>
  <si>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</si>
  <si>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</si>
  <si>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</si>
  <si>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</si>
  <si>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</si>
  <si>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</si>
  <si>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</si>
  <si>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</si>
  <si>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</si>
  <si>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</si>
  <si>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</si>
  <si>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</si>
  <si>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</si>
  <si>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</si>
  <si>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</si>
  <si>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</si>
  <si>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</si>
  <si>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</si>
  <si>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</si>
  <si>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</si>
  <si>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</si>
  <si>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</si>
  <si>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</si>
  <si>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</si>
  <si>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</si>
  <si>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</si>
  <si>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</si>
  <si>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</si>
  <si>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</si>
  <si>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</si>
  <si>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</si>
  <si>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</si>
  <si>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</si>
  <si>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</si>
  <si>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</si>
  <si>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</si>
  <si>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</si>
  <si>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</si>
  <si>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</si>
  <si>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</si>
  <si>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</si>
  <si>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</si>
  <si>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</si>
  <si>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</si>
  <si>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</si>
  <si>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</si>
  <si>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</si>
  <si>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</si>
  <si>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</si>
  <si>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</si>
  <si>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</si>
  <si>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</si>
  <si>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</si>
  <si>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</si>
  <si>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</si>
  <si>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</si>
  <si>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</si>
  <si>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</si>
  <si>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</si>
  <si>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</si>
  <si>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</si>
  <si>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</si>
  <si>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</si>
  <si>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</si>
  <si>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</si>
  <si>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</si>
  <si>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</si>
  <si>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</si>
  <si>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</si>
  <si>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</si>
  <si>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</si>
  <si>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</si>
  <si>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</si>
  <si>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</si>
  <si>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</si>
  <si>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</si>
  <si>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</si>
  <si>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</si>
  <si>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</si>
  <si>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</si>
  <si>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</si>
  <si>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</si>
  <si>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</si>
  <si>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</si>
  <si>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</si>
  <si>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</si>
  <si>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</si>
  <si>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</si>
  <si>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</si>
  <si>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</si>
  <si>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</si>
  <si>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</si>
  <si>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</si>
  <si>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</si>
  <si>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</si>
  <si>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</si>
  <si>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</si>
  <si>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</si>
  <si>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</si>
  <si>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</si>
  <si>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</si>
  <si>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</si>
  <si>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</si>
  <si>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</si>
  <si>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</si>
  <si>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</si>
  <si>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</si>
  <si>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</si>
  <si>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</si>
  <si>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</si>
  <si>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</si>
  <si>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</si>
  <si>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</si>
  <si>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</si>
  <si>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</si>
  <si>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</si>
  <si>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</si>
  <si>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</si>
  <si>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</si>
  <si>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</si>
  <si>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</si>
  <si>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</si>
  <si>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</si>
  <si>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</si>
  <si>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</si>
  <si>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</si>
  <si>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</si>
  <si>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</si>
  <si>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</si>
  <si>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</si>
  <si>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</si>
  <si>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</si>
  <si>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</si>
  <si>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</si>
  <si>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</si>
  <si>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</si>
  <si>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</si>
  <si>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</si>
  <si>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</si>
  <si>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</si>
  <si>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</si>
  <si>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</si>
  <si>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</si>
  <si>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</si>
  <si>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</si>
  <si>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</si>
  <si>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</si>
  <si>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</si>
  <si>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</si>
  <si>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</si>
  <si>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</si>
  <si>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</si>
  <si>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</si>
  <si>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</si>
  <si>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</si>
  <si>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</si>
  <si>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</si>
  <si>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</si>
  <si>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</si>
  <si>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</si>
  <si>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</si>
  <si>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</si>
  <si>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</si>
  <si>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</si>
  <si>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</si>
  <si>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</si>
  <si>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</si>
  <si>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</si>
  <si>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</si>
  <si>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</si>
  <si>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</si>
  <si>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</si>
  <si>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</si>
  <si>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</si>
  <si>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</si>
  <si>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</si>
  <si>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</si>
  <si>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</si>
  <si>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</si>
  <si>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</si>
  <si>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</si>
  <si>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</si>
  <si>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</si>
  <si>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</si>
  <si>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</si>
  <si>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</si>
  <si>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</si>
  <si>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</si>
  <si>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</si>
  <si>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</si>
  <si>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</si>
  <si>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</si>
  <si>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</si>
  <si>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</si>
  <si>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</si>
  <si>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</si>
  <si>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</si>
  <si>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</si>
  <si>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</si>
  <si>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</si>
  <si>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</si>
  <si>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</si>
  <si>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</si>
  <si>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</si>
  <si>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</si>
  <si>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</si>
  <si>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</si>
  <si>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</si>
  <si>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</si>
  <si>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</si>
  <si>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</si>
  <si>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</si>
  <si>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</si>
  <si>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</si>
  <si>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</si>
  <si>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</si>
  <si>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</si>
  <si>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</si>
  <si>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</si>
  <si>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</si>
  <si>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</si>
  <si>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</si>
  <si>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</si>
  <si>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</si>
  <si>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</si>
  <si>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</si>
  <si>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</si>
  <si>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</si>
  <si>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</si>
  <si>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</si>
  <si>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</si>
  <si>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</si>
  <si>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</si>
  <si>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</si>
  <si>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</si>
  <si>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</si>
  <si>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</si>
  <si>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</si>
  <si>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</si>
  <si>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</si>
  <si>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</si>
  <si>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</si>
  <si>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</si>
  <si>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</si>
  <si>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</si>
  <si>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</si>
  <si>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</si>
  <si>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</si>
  <si>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</si>
  <si>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</si>
  <si>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</si>
  <si>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</si>
  <si>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</si>
  <si>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</si>
  <si>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</si>
  <si>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</si>
  <si>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</si>
  <si>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</si>
  <si>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</si>
  <si>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</si>
  <si>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</si>
  <si>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</si>
  <si>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</si>
  <si>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</si>
  <si>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</si>
  <si>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</si>
  <si>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</si>
  <si>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</si>
  <si>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</si>
  <si>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</si>
  <si>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</si>
  <si>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</si>
  <si>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</si>
  <si>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</si>
  <si>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</si>
  <si>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</si>
  <si>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</si>
  <si>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</si>
  <si>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</si>
  <si>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</si>
  <si>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</si>
  <si>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</si>
  <si>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</si>
  <si>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</si>
  <si>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</si>
  <si>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</si>
  <si>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</si>
  <si>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</si>
  <si>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</si>
  <si>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</si>
  <si>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</si>
  <si>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</si>
  <si>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</si>
  <si>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</si>
  <si>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</si>
  <si>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</si>
  <si>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</si>
  <si>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</si>
  <si>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</si>
  <si>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</si>
  <si>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</si>
  <si>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</si>
  <si>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</si>
  <si>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</si>
  <si>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</si>
  <si>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</si>
  <si>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</si>
  <si>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</si>
  <si>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</si>
  <si>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</si>
  <si>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</si>
  <si>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</si>
  <si>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</si>
  <si>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</si>
  <si>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</si>
  <si>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</si>
  <si>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</si>
  <si>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</si>
  <si>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</si>
  <si>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</si>
  <si>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</si>
  <si>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</si>
  <si>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</si>
  <si>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</si>
  <si>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</si>
  <si>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</si>
  <si>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</si>
  <si>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</si>
  <si>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</si>
  <si>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</si>
  <si>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</si>
  <si>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</si>
  <si>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</si>
  <si>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</si>
  <si>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</si>
  <si>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</si>
  <si>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</si>
  <si>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</si>
  <si>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</si>
  <si>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</si>
  <si>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</si>
  <si>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</si>
  <si>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</si>
  <si>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</si>
  <si>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</si>
  <si>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</si>
  <si>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</si>
  <si>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</si>
  <si>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</si>
  <si>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</si>
  <si>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</si>
  <si>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</si>
  <si>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</si>
  <si>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</si>
  <si>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</si>
  <si>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</si>
  <si>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</si>
  <si>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</si>
  <si>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</si>
  <si>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</si>
  <si>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</si>
  <si>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</si>
  <si>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</si>
  <si>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</si>
  <si>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</si>
  <si>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</si>
  <si>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</si>
  <si>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</si>
  <si>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</si>
  <si>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</si>
  <si>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</si>
  <si>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</si>
  <si>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</si>
  <si>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</si>
  <si>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</si>
  <si>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</si>
  <si>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</si>
  <si>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</si>
  <si>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</si>
  <si>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</si>
  <si>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</si>
  <si>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</si>
  <si>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</si>
  <si>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</si>
  <si>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</si>
  <si>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</si>
  <si>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</si>
  <si>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</si>
  <si>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</si>
  <si>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</si>
  <si>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</si>
  <si>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</si>
  <si>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</si>
  <si>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</si>
  <si>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</si>
  <si>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</si>
  <si>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</si>
  <si>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</si>
  <si>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</si>
  <si>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</si>
  <si>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</si>
  <si>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</si>
  <si>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</si>
  <si>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</si>
  <si>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</si>
  <si>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</si>
  <si>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</si>
  <si>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</si>
  <si>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</si>
  <si>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</si>
  <si>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</si>
  <si>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</si>
  <si>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</si>
  <si>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</si>
  <si>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</si>
  <si>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</si>
  <si>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</si>
  <si>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</si>
  <si>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</si>
  <si>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</si>
  <si>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</si>
  <si>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</si>
  <si>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</si>
  <si>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</si>
  <si>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</si>
  <si>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</si>
  <si>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</si>
  <si>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</si>
  <si>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</si>
  <si>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</si>
  <si>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</si>
  <si>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</si>
  <si>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</si>
  <si>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</si>
  <si>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</si>
  <si>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</si>
  <si>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</si>
  <si>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</si>
  <si>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</si>
  <si>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</si>
  <si>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</si>
  <si>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</si>
  <si>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</si>
  <si>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</si>
  <si>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</si>
  <si>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</si>
  <si>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</si>
  <si>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</si>
  <si>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</si>
  <si>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</si>
  <si>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</si>
  <si>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</si>
  <si>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</si>
  <si>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</si>
  <si>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</si>
  <si>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</si>
  <si>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</si>
  <si>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</si>
  <si>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</si>
  <si>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</si>
  <si>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</si>
  <si>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</si>
  <si>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</si>
  <si>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</si>
  <si>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</si>
  <si>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</si>
  <si>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</si>
  <si>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</si>
  <si>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</si>
  <si>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</si>
  <si>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</si>
  <si>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</si>
  <si>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</si>
  <si>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</si>
  <si>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</si>
  <si>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</si>
  <si>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</si>
  <si>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</si>
  <si>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</si>
  <si>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</si>
  <si>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</si>
  <si>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</si>
  <si>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</si>
  <si>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</si>
  <si>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</si>
  <si>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</si>
  <si>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</si>
  <si>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</si>
  <si>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</si>
  <si>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</si>
  <si>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</si>
  <si>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</si>
  <si>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</si>
  <si>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</si>
  <si>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</si>
  <si>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</si>
  <si>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</si>
  <si>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</si>
  <si>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</si>
  <si>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</si>
  <si>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</si>
  <si>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</si>
  <si>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</si>
  <si>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</si>
  <si>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</si>
  <si>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</si>
  <si>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</si>
  <si>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</si>
  <si>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</si>
  <si>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</si>
  <si>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</si>
  <si>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</si>
  <si>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</si>
  <si>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</si>
  <si>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</si>
  <si>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</si>
  <si>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</si>
  <si>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</si>
  <si>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</si>
  <si>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</si>
  <si>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</si>
  <si>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</si>
  <si>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</si>
  <si>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</si>
  <si>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</si>
  <si>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</si>
  <si>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</si>
  <si>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</si>
  <si>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</si>
  <si>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</si>
  <si>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</si>
  <si>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</si>
  <si>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</si>
  <si>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</si>
  <si>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</si>
  <si>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</si>
  <si>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</si>
  <si>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</si>
  <si>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</si>
  <si>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</si>
  <si>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</si>
  <si>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</si>
  <si>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</si>
  <si>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</si>
  <si>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</si>
  <si>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</si>
  <si>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</si>
  <si>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</si>
  <si>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</si>
  <si>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</si>
  <si>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</si>
  <si>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</si>
  <si>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</si>
  <si>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</si>
  <si>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</si>
  <si>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</si>
  <si>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</si>
  <si>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</si>
  <si>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</si>
  <si>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</si>
  <si>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</si>
  <si>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</si>
  <si>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</si>
  <si>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</si>
  <si>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</si>
  <si>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</si>
  <si>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</si>
  <si>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</si>
  <si>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</si>
  <si>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</si>
  <si>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</si>
  <si>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</si>
  <si>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</si>
  <si>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</si>
  <si>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</si>
  <si>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</si>
  <si>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</si>
  <si>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</si>
  <si>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</si>
  <si>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</si>
  <si>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</si>
  <si>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</si>
  <si>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</si>
  <si>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</si>
  <si>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</si>
  <si>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</si>
  <si>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</si>
  <si>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</si>
  <si>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</si>
  <si>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</si>
  <si>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</si>
  <si>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</si>
  <si>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</si>
  <si>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</si>
  <si>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</si>
  <si>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</si>
  <si>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</si>
  <si>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</si>
  <si>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</si>
  <si>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</si>
  <si>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</si>
  <si>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</si>
  <si>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</si>
  <si>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</si>
  <si>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</si>
  <si>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</si>
  <si>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</si>
  <si>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</si>
  <si>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</si>
  <si>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</si>
  <si>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</si>
  <si>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</si>
  <si>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</si>
  <si>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</si>
  <si>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</si>
  <si>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</si>
  <si>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</si>
  <si>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</si>
  <si>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</si>
  <si>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</si>
  <si>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</si>
  <si>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</si>
  <si>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</si>
  <si>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</si>
  <si>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</si>
  <si>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</si>
  <si>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</si>
  <si>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</si>
  <si>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</si>
  <si>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</si>
  <si>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</si>
  <si>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</si>
  <si>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</si>
  <si>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</si>
  <si>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</si>
  <si>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</si>
  <si>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</si>
  <si>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</si>
  <si>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</si>
  <si>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</si>
  <si>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</si>
  <si>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</si>
  <si>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</si>
  <si>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</si>
  <si>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</si>
  <si>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</si>
  <si>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</si>
  <si>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</si>
  <si>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</si>
  <si>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</si>
  <si>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</si>
  <si>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</si>
  <si>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</si>
  <si>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</si>
  <si>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</si>
  <si>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</si>
  <si>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</si>
  <si>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</si>
  <si>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</si>
  <si>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</si>
  <si>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</si>
  <si>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</si>
  <si>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</si>
  <si>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</si>
  <si>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</si>
  <si>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</si>
  <si>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</si>
  <si>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</si>
  <si>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</si>
  <si>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</si>
  <si>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</si>
  <si>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</si>
  <si>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</si>
  <si>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</si>
  <si>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</si>
  <si>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</si>
  <si>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</si>
  <si>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</si>
  <si>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</si>
  <si>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</si>
  <si>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</si>
  <si>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</si>
  <si>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</si>
  <si>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</si>
  <si>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</si>
  <si>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</si>
  <si>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</si>
  <si>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</si>
  <si>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</si>
  <si>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</si>
  <si>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</si>
  <si>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</si>
  <si>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</si>
  <si>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</si>
  <si>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</si>
  <si>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</si>
  <si>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</si>
  <si>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</si>
  <si>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</si>
  <si>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</si>
  <si>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</si>
  <si>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</si>
  <si>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</si>
  <si>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</si>
  <si>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</si>
  <si>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</si>
  <si>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</si>
  <si>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</si>
  <si>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</si>
  <si>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</si>
  <si>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</si>
  <si>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</si>
  <si>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</si>
  <si>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</si>
  <si>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</si>
  <si>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</si>
  <si>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</si>
  <si>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</si>
  <si>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</si>
  <si>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</si>
  <si>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</si>
  <si>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</si>
  <si>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</si>
  <si>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</si>
  <si>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</si>
  <si>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</si>
  <si>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</si>
  <si>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</si>
  <si>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</si>
  <si>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</si>
  <si>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</si>
  <si>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</si>
  <si>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</si>
  <si>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</si>
  <si>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</si>
  <si>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</si>
  <si>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</si>
  <si>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</si>
  <si>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</si>
  <si>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</si>
  <si>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</si>
  <si>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</si>
  <si>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</si>
  <si>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</si>
  <si>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</si>
  <si>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</si>
  <si>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</si>
  <si>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</si>
  <si>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</si>
  <si>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</si>
  <si>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</si>
  <si>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</si>
  <si>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</si>
  <si>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</si>
  <si>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</si>
  <si>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</si>
  <si>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</si>
  <si>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</si>
  <si>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</si>
  <si>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</si>
  <si>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</si>
  <si>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</si>
  <si>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</si>
  <si>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</si>
  <si>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</si>
  <si>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</si>
  <si>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</si>
  <si>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</si>
  <si>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</si>
  <si>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</si>
  <si>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</si>
  <si>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</si>
  <si>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</si>
  <si>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</si>
  <si>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</si>
  <si>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</si>
  <si>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</si>
  <si>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</si>
  <si>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</si>
  <si>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</si>
  <si>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</si>
  <si>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</si>
  <si>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</si>
  <si>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</si>
  <si>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</si>
  <si>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</si>
  <si>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</si>
  <si>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</si>
  <si>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</si>
  <si>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</si>
  <si>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</si>
  <si>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</si>
  <si>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</si>
  <si>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</si>
  <si>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</si>
  <si>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</si>
  <si>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</si>
  <si>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</si>
  <si>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</si>
  <si>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</si>
  <si>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</si>
  <si>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</si>
  <si>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</si>
  <si>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</si>
  <si>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</si>
  <si>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</si>
  <si>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</si>
  <si>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</si>
  <si>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</si>
  <si>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</si>
  <si>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</si>
  <si>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</si>
  <si>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</si>
  <si>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</si>
  <si>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</si>
  <si>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</si>
  <si>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</si>
  <si>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</si>
  <si>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</si>
  <si>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</si>
  <si>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</si>
  <si>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</si>
  <si>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</si>
  <si>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</si>
  <si>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</si>
  <si>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</si>
  <si>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</si>
  <si>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</si>
  <si>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</si>
  <si>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</si>
  <si>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</si>
  <si>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</si>
  <si>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</si>
  <si>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</si>
  <si>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</si>
  <si>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</si>
  <si>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</si>
  <si>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</si>
  <si>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</si>
  <si>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</si>
  <si>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</si>
  <si>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</si>
  <si>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</si>
  <si>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</si>
  <si>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</si>
  <si>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</si>
  <si>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</si>
  <si>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</si>
  <si>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</si>
  <si>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</si>
  <si>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</si>
  <si>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</si>
  <si>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</si>
  <si>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</si>
  <si>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</si>
  <si>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</si>
  <si>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</si>
  <si>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</si>
  <si>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</si>
  <si>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</si>
  <si>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</si>
  <si>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</si>
  <si>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</si>
  <si>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</si>
  <si>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</si>
  <si>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</si>
  <si>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</si>
  <si>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</si>
  <si>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</si>
  <si>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</si>
  <si>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</si>
  <si>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</si>
  <si>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</si>
  <si>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</si>
  <si>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</si>
  <si>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</si>
  <si>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</si>
  <si>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</si>
  <si>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</si>
  <si>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</si>
  <si>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</si>
  <si>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</si>
  <si>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</si>
  <si>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</si>
  <si>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</si>
  <si>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</si>
  <si>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</si>
  <si>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</si>
  <si>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</si>
  <si>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</si>
  <si>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</si>
  <si>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</si>
  <si>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</si>
  <si>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</si>
  <si>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</si>
  <si>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</si>
  <si>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</si>
  <si>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</si>
  <si>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</si>
  <si>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</si>
  <si>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</si>
  <si>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</si>
  <si>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</si>
  <si>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</si>
  <si>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</si>
  <si>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</si>
  <si>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</si>
  <si>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</si>
  <si>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</si>
  <si>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</si>
  <si>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</si>
  <si>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</si>
  <si>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</si>
  <si>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</si>
  <si>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</si>
  <si>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</si>
  <si>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</si>
  <si>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</si>
  <si>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</si>
  <si>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</si>
  <si>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</si>
  <si>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</si>
  <si>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</si>
  <si>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</si>
  <si>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</si>
  <si>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</si>
  <si>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</si>
  <si>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</si>
  <si>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</si>
  <si>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</si>
  <si>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</si>
  <si>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</si>
  <si>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</si>
  <si>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</si>
  <si>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</si>
  <si>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</si>
  <si>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</si>
  <si>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</si>
  <si>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</si>
  <si>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</si>
  <si>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</si>
  <si>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</si>
  <si>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</si>
  <si>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</si>
  <si>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</si>
  <si>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</si>
  <si>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</si>
  <si>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</si>
  <si>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</si>
  <si>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</si>
  <si>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</si>
  <si>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</si>
  <si>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</si>
  <si>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</si>
  <si>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</si>
  <si>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</si>
  <si>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</si>
  <si>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</si>
  <si>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</si>
  <si>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</si>
  <si>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</si>
  <si>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</si>
  <si>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</si>
  <si>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</si>
  <si>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</si>
  <si>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</si>
  <si>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</si>
  <si>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</si>
  <si>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</si>
  <si>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</si>
  <si>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</si>
  <si>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</si>
  <si>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</si>
  <si>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</si>
  <si>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</si>
  <si>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</si>
  <si>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</si>
  <si>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</si>
  <si>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</si>
  <si>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</si>
  <si>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</si>
  <si>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</si>
  <si>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</si>
  <si>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</si>
  <si>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</si>
  <si>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</si>
  <si>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</si>
  <si>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</si>
  <si>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</si>
  <si>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</si>
  <si>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</si>
  <si>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</si>
  <si>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</si>
  <si>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</si>
  <si>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</si>
  <si>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</si>
  <si>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</si>
  <si>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</si>
  <si>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</si>
  <si>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</si>
  <si>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</si>
  <si>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</si>
  <si>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</si>
  <si>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</si>
  <si>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</si>
  <si>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</si>
  <si>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</si>
  <si>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</si>
  <si>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</si>
  <si>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</si>
  <si>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</si>
  <si>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</si>
  <si>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</si>
  <si>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</si>
  <si>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</si>
  <si>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</si>
  <si>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</si>
  <si>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</si>
  <si>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</si>
  <si>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</si>
  <si>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</si>
  <si>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</si>
  <si>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</si>
  <si>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</si>
  <si>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</si>
  <si>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</si>
  <si>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</si>
  <si>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</si>
  <si>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</si>
  <si>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</si>
  <si>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</si>
  <si>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</si>
  <si>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</si>
  <si>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</si>
  <si>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</si>
  <si>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</si>
  <si>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</si>
  <si>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</si>
  <si>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</si>
  <si>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</si>
  <si>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</si>
  <si>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</si>
  <si>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</si>
  <si>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</si>
  <si>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</si>
  <si>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</si>
  <si>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</si>
  <si>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</si>
  <si>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</si>
  <si>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</si>
  <si>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</si>
  <si>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</si>
  <si>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</si>
  <si>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</si>
  <si>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</si>
  <si>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</si>
  <si>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</si>
  <si>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</si>
  <si>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</si>
  <si>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</si>
  <si>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</si>
  <si>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</si>
  <si>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</si>
  <si>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</si>
  <si>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</si>
  <si>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</si>
  <si>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</si>
  <si>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</si>
  <si>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</si>
  <si>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</si>
  <si>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</si>
  <si>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</si>
  <si>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</si>
  <si>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</si>
  <si>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</si>
  <si>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</si>
  <si>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</si>
  <si>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</si>
  <si>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</si>
  <si>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</si>
  <si>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</si>
  <si>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</si>
  <si>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</si>
  <si>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</si>
  <si>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</si>
  <si>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</si>
  <si>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</si>
  <si>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</si>
  <si>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</si>
  <si>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</si>
  <si>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</si>
  <si>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</si>
  <si>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</si>
  <si>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</si>
  <si>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</si>
  <si>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</si>
  <si>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</si>
  <si>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</si>
  <si>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</si>
  <si>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</si>
  <si>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</si>
  <si>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</si>
  <si>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</si>
  <si>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</si>
  <si>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</si>
  <si>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</si>
  <si>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</si>
  <si>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</si>
  <si>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</si>
  <si>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</si>
  <si>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</si>
  <si>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</si>
  <si>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</si>
  <si>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</si>
  <si>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</si>
  <si>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</si>
  <si>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</si>
  <si>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</si>
  <si>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</si>
  <si>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</si>
  <si>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</si>
  <si>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</si>
  <si>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</si>
  <si>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</si>
  <si>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</si>
  <si>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</si>
  <si>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</si>
  <si>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</si>
  <si>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</si>
  <si>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</si>
  <si>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</si>
  <si>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</si>
  <si>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</si>
  <si>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</si>
  <si>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</si>
  <si>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</si>
  <si>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</si>
  <si>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</si>
  <si>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</si>
  <si>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</si>
  <si>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</si>
  <si>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</si>
  <si>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</si>
  <si>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</si>
  <si>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</si>
  <si>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</si>
  <si>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</si>
  <si>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</si>
  <si>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</si>
  <si>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</si>
  <si>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</si>
  <si>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</si>
  <si>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</si>
  <si>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</si>
  <si>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</si>
  <si>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</si>
  <si>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</si>
  <si>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</si>
  <si>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</si>
  <si>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</si>
  <si>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</si>
  <si>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</si>
  <si>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</si>
  <si>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</si>
  <si>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</si>
  <si>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</si>
  <si>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</si>
  <si>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</si>
  <si>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</si>
  <si>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</si>
  <si>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</si>
  <si>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</si>
  <si>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</si>
  <si>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</si>
  <si>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</si>
  <si>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</si>
  <si>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</si>
  <si>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</si>
  <si>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</si>
  <si>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</si>
  <si>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</si>
  <si>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</si>
  <si>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</si>
  <si>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</si>
  <si>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</si>
  <si>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</si>
  <si>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</si>
  <si>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</si>
  <si>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</si>
  <si>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</si>
  <si>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</si>
  <si>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</si>
  <si>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</si>
  <si>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</si>
  <si>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</si>
  <si>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</si>
  <si>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</si>
  <si>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</si>
  <si>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</si>
  <si>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</si>
  <si>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</si>
  <si>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</si>
  <si>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</si>
  <si>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</si>
  <si>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</si>
  <si>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</si>
  <si>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</si>
  <si>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</si>
  <si>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</si>
  <si>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</si>
  <si>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</si>
  <si>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</si>
  <si>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</si>
  <si>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</si>
  <si>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</si>
  <si>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</si>
  <si>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</si>
  <si>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</si>
  <si>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</si>
  <si>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</si>
  <si>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</si>
  <si>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</si>
  <si>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</si>
  <si>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</si>
  <si>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</si>
  <si>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</si>
  <si>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</si>
  <si>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</si>
  <si>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</si>
  <si>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</si>
  <si>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</si>
  <si>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</si>
  <si>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</si>
  <si>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</si>
  <si>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</si>
  <si>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</si>
  <si>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</si>
  <si>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</si>
  <si>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</si>
  <si>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</si>
  <si>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</si>
  <si>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</si>
  <si>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</si>
  <si>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</si>
  <si>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</si>
  <si>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</si>
  <si>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</si>
  <si>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</si>
  <si>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</si>
  <si>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</si>
  <si>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</si>
  <si>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</si>
  <si>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</si>
  <si>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</si>
  <si>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</si>
  <si>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</si>
  <si>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</si>
  <si>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</si>
  <si>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</si>
  <si>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</si>
  <si>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</si>
  <si>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</si>
  <si>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</si>
  <si>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</si>
  <si>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</si>
  <si>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</si>
  <si>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</si>
  <si>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</si>
  <si>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</si>
  <si>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</si>
  <si>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</si>
  <si>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</si>
  <si>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</si>
  <si>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</si>
  <si>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</si>
  <si>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</si>
  <si>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</si>
  <si>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</si>
  <si>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</si>
  <si>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</si>
  <si>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</si>
  <si>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</si>
  <si>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</si>
  <si>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</si>
  <si>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</si>
  <si>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</si>
  <si>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</si>
  <si>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</si>
  <si>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</si>
  <si>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</si>
  <si>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</si>
  <si>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</si>
  <si>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</si>
  <si>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</si>
  <si>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</si>
  <si>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</si>
  <si>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</si>
  <si>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</si>
  <si>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</si>
  <si>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</si>
  <si>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</si>
  <si>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</si>
  <si>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</si>
  <si>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</si>
  <si>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</si>
  <si>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</si>
  <si>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</si>
  <si>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</si>
  <si>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</si>
  <si>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</si>
  <si>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</si>
  <si>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</si>
  <si>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</si>
  <si>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</si>
  <si>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</si>
  <si>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</si>
  <si>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</si>
  <si>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</si>
  <si>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</si>
  <si>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</si>
  <si>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</si>
  <si>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</si>
  <si>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</si>
  <si>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</si>
  <si>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</si>
  <si>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</si>
  <si>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</si>
  <si>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</si>
  <si>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</si>
  <si>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</si>
  <si>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</si>
  <si>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</si>
  <si>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</si>
  <si>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</si>
  <si>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</si>
  <si>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</si>
  <si>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</si>
  <si>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</si>
  <si>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</si>
  <si>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</si>
  <si>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</si>
  <si>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</si>
  <si>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</si>
  <si>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</si>
  <si>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</si>
  <si>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</si>
  <si>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</si>
  <si>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</si>
  <si>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</si>
  <si>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</si>
  <si>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</si>
  <si>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</si>
  <si>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</si>
  <si>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</si>
  <si>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</si>
  <si>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</si>
  <si>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</si>
  <si>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</si>
  <si>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</si>
  <si>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</si>
  <si>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</si>
  <si>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</si>
  <si>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</si>
  <si>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</si>
  <si>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</si>
  <si>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</si>
  <si>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</si>
  <si>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</si>
  <si>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</si>
  <si>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</si>
  <si>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</si>
  <si>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</si>
  <si>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</si>
  <si>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</si>
  <si>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</si>
  <si>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</si>
  <si>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</si>
  <si>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</si>
  <si>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</si>
  <si>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</si>
  <si>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</si>
  <si>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</si>
  <si>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</si>
  <si>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</si>
  <si>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</si>
  <si>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</si>
  <si>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</si>
  <si>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</si>
  <si>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</si>
  <si>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</si>
  <si>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</si>
  <si>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</si>
  <si>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</si>
  <si>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</si>
  <si>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</si>
  <si>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</si>
  <si>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</si>
  <si>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</si>
  <si>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</si>
  <si>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</si>
  <si>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</si>
  <si>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</si>
  <si>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</si>
  <si>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</si>
  <si>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</si>
  <si>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</si>
  <si>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</si>
  <si>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</si>
  <si>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</si>
  <si>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</si>
  <si>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</si>
  <si>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</si>
  <si>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</si>
  <si>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</si>
  <si>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</si>
  <si>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</si>
  <si>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</si>
  <si>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</si>
  <si>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</si>
  <si>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</si>
  <si>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</si>
  <si>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</si>
  <si>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</si>
  <si>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</si>
  <si>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</si>
  <si>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</si>
  <si>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</si>
  <si>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</si>
  <si>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</si>
  <si>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</si>
  <si>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</si>
  <si>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</si>
  <si>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</si>
  <si>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</si>
  <si>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</si>
  <si>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</si>
  <si>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</si>
  <si>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</si>
  <si>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</si>
  <si>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</si>
  <si>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</si>
  <si>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</si>
  <si>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</si>
  <si>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</si>
  <si>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</si>
  <si>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</si>
  <si>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</si>
  <si>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</si>
  <si>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</si>
  <si>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</si>
  <si>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</si>
  <si>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</si>
  <si>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</si>
  <si>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</si>
  <si>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</si>
  <si>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</si>
  <si>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</si>
  <si>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</si>
  <si>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</si>
  <si>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</si>
  <si>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</si>
  <si>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</si>
  <si>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</si>
  <si>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</si>
  <si>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</si>
  <si>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</si>
  <si>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</si>
  <si>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</si>
  <si>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</si>
  <si>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</si>
  <si>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</si>
  <si>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</si>
  <si>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</si>
  <si>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</si>
  <si>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</si>
  <si>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</si>
  <si>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</si>
  <si>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</si>
  <si>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</si>
  <si>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</si>
  <si>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</si>
  <si>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</si>
  <si>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</si>
  <si>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</si>
  <si>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</si>
  <si>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</si>
  <si>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</si>
  <si>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</si>
  <si>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</si>
  <si>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</si>
  <si>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</si>
  <si>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</si>
  <si>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</si>
  <si>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</si>
  <si>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</si>
  <si>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</si>
  <si>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</si>
  <si>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</si>
  <si>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</si>
  <si>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</si>
  <si>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</si>
  <si>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</si>
  <si>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</si>
  <si>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</si>
  <si>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</si>
  <si>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</si>
  <si>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</si>
  <si>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</si>
  <si>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</si>
  <si>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</si>
  <si>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</si>
  <si>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</si>
  <si>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</si>
  <si>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</si>
  <si>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</si>
  <si>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</si>
  <si>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</si>
  <si>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</si>
  <si>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</si>
  <si>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</si>
  <si>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</si>
  <si>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</si>
  <si>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</si>
  <si>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</si>
  <si>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</si>
  <si>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</si>
  <si>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</si>
  <si>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</si>
  <si>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</si>
  <si>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</si>
  <si>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</si>
  <si>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</si>
  <si>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</si>
  <si>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</si>
  <si>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</si>
  <si>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</si>
  <si>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</si>
  <si>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</si>
  <si>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</si>
  <si>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</si>
  <si>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</si>
  <si>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</si>
  <si>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</si>
  <si>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</si>
  <si>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</si>
  <si>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</si>
  <si>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</si>
  <si>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</si>
  <si>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</si>
  <si>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</si>
  <si>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</si>
  <si>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</si>
  <si>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</si>
  <si>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</si>
  <si>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</si>
  <si>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</si>
  <si>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</si>
  <si>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</si>
  <si>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</si>
  <si>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</si>
  <si>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</si>
  <si>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</si>
  <si>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</si>
  <si>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</si>
  <si>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</si>
  <si>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</si>
  <si>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</si>
  <si>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</si>
  <si>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</si>
  <si>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</si>
  <si>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</si>
  <si>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</si>
  <si>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</si>
  <si>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</si>
  <si>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</si>
  <si>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</si>
  <si>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</si>
  <si>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</si>
  <si>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</si>
  <si>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</si>
  <si>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</si>
  <si>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</si>
  <si>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</si>
  <si>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</si>
  <si>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</si>
  <si>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</si>
  <si>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</si>
  <si>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</si>
  <si>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</si>
  <si>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</si>
  <si>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</si>
  <si>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</si>
  <si>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</si>
  <si>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</si>
  <si>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</si>
  <si>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</si>
  <si>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</si>
  <si>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</si>
  <si>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</si>
  <si>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</si>
  <si>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</si>
  <si>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</si>
  <si>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</si>
  <si>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</si>
  <si>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</si>
  <si>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</si>
  <si>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</si>
  <si>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</si>
  <si>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</si>
  <si>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</si>
  <si>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</si>
  <si>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</si>
  <si>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</si>
  <si>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</si>
  <si>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</si>
  <si>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</si>
  <si>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</si>
  <si>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</si>
  <si>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</si>
  <si>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</si>
  <si>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</si>
  <si>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</si>
  <si>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</si>
  <si>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</si>
  <si>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</si>
  <si>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</si>
  <si>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</si>
  <si>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</si>
  <si>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</si>
  <si>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</si>
  <si>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</si>
  <si>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</si>
  <si>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</si>
  <si>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</si>
  <si>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</si>
  <si>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</si>
  <si>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</si>
  <si>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</si>
  <si>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</si>
  <si>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</si>
  <si>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</si>
  <si>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</si>
  <si>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</si>
  <si>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</si>
  <si>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</si>
  <si>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</si>
  <si>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</si>
  <si>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</si>
  <si>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</si>
  <si>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</si>
  <si>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</si>
  <si>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</si>
  <si>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</si>
  <si>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</si>
  <si>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</si>
  <si>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</si>
  <si>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</si>
  <si>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</si>
  <si>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</si>
  <si>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</si>
  <si>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</si>
  <si>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</si>
  <si>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</si>
  <si>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</si>
  <si>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</si>
  <si>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</si>
  <si>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</si>
  <si>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</si>
  <si>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</si>
  <si>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</si>
  <si>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</si>
  <si>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</si>
  <si>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</si>
  <si>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</si>
  <si>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</si>
  <si>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</si>
  <si>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</si>
  <si>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</si>
  <si>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</si>
  <si>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</si>
  <si>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</si>
  <si>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</si>
  <si>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</si>
  <si>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</si>
  <si>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</si>
  <si>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</si>
  <si>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</si>
  <si>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</si>
  <si>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</si>
  <si>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</si>
  <si>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</si>
  <si>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</si>
  <si>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</si>
  <si>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</si>
  <si>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</si>
  <si>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</si>
  <si>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</si>
  <si>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</si>
  <si>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</si>
  <si>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</si>
  <si>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</si>
  <si>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</si>
  <si>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</si>
  <si>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</si>
  <si>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</si>
  <si>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</si>
  <si>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</si>
  <si>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</si>
  <si>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</si>
  <si>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</si>
  <si>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</si>
  <si>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</si>
  <si>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</si>
  <si>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</si>
  <si>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</si>
  <si>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</si>
  <si>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</si>
  <si>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</si>
  <si>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</si>
  <si>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</si>
  <si>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</si>
  <si>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</si>
  <si>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</si>
  <si>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</si>
  <si>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</si>
  <si>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</si>
  <si>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</si>
  <si>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</si>
  <si>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</si>
  <si>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</si>
  <si>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</si>
  <si>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</si>
  <si>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</si>
  <si>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</si>
  <si>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</si>
  <si>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</si>
  <si>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</si>
  <si>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</si>
  <si>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</si>
  <si>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</si>
  <si>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</si>
  <si>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</si>
  <si>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</si>
  <si>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</si>
  <si>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</si>
  <si>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</si>
  <si>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</si>
  <si>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</si>
  <si>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</si>
  <si>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</si>
  <si>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</si>
  <si>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</si>
  <si>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</si>
  <si>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</si>
  <si>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</si>
  <si>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</si>
  <si>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</si>
  <si>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</si>
  <si>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</si>
  <si>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</si>
  <si>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</si>
  <si>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</si>
  <si>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</si>
  <si>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</si>
  <si>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</si>
  <si>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</si>
  <si>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</si>
  <si>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</si>
  <si>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</si>
  <si>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</si>
  <si>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</si>
  <si>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</si>
  <si>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</si>
  <si>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</si>
  <si>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</si>
  <si>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</si>
  <si>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</si>
  <si>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</si>
  <si>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</si>
  <si>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</si>
  <si>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</si>
  <si>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</si>
  <si>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</si>
  <si>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</si>
  <si>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</si>
  <si>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</si>
  <si>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</si>
  <si>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</si>
  <si>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</si>
  <si>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</si>
  <si>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</si>
  <si>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</si>
  <si>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</si>
  <si>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</si>
  <si>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</si>
  <si>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</si>
  <si>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</si>
  <si>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</si>
  <si>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</si>
  <si>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</si>
  <si>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</si>
  <si>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</si>
  <si>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</si>
  <si>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</si>
  <si>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</si>
  <si>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</si>
  <si>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</si>
  <si>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</si>
  <si>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</si>
  <si>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</si>
  <si>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</si>
  <si>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</si>
  <si>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</si>
  <si>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</si>
  <si>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</si>
  <si>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</si>
  <si>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</si>
  <si>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</si>
  <si>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</si>
  <si>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</si>
  <si>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</si>
  <si>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</si>
  <si>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</si>
  <si>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</si>
  <si>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</si>
  <si>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</si>
  <si>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</si>
  <si>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</si>
  <si>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</si>
  <si>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</si>
  <si>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</si>
  <si>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</si>
  <si>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</si>
  <si>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</si>
  <si>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</si>
  <si>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</si>
  <si>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</si>
  <si>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</si>
  <si>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</si>
  <si>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</si>
  <si>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</si>
  <si>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</si>
  <si>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</si>
  <si>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</si>
  <si>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</si>
  <si>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</si>
  <si>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</si>
  <si>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</si>
  <si>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</si>
  <si>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</si>
  <si>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</si>
  <si>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</si>
  <si>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</si>
  <si>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</si>
  <si>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</si>
  <si>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</si>
  <si>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</si>
  <si>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</si>
  <si>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</si>
  <si>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</si>
  <si>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</si>
  <si>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</si>
  <si>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</si>
  <si>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</si>
  <si>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</si>
  <si>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</si>
  <si>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</si>
  <si>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</si>
  <si>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</si>
  <si>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</si>
  <si>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</si>
  <si>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</si>
  <si>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</si>
  <si>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</si>
  <si>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</si>
  <si>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</si>
  <si>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</si>
  <si>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</si>
  <si>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</si>
  <si>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</si>
  <si>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</si>
  <si>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</si>
  <si>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</si>
  <si>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</si>
  <si>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</si>
  <si>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</si>
  <si>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</si>
  <si>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</si>
  <si>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</si>
  <si>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</si>
  <si>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</si>
  <si>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</si>
  <si>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</si>
  <si>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</si>
  <si>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</si>
  <si>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</si>
  <si>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</si>
  <si>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</si>
  <si>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</si>
  <si>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</si>
  <si>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</si>
  <si>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</si>
  <si>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</si>
  <si>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</si>
  <si>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</si>
  <si>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</si>
  <si>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</si>
  <si>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</si>
  <si>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</si>
  <si>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</si>
  <si>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</si>
  <si>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</si>
  <si>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</si>
  <si>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</si>
  <si>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</si>
  <si>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</si>
  <si>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</si>
  <si>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</si>
  <si>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</si>
  <si>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</si>
  <si>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</si>
  <si>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</si>
  <si>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</si>
  <si>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</si>
  <si>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</si>
  <si>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</si>
  <si>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</si>
  <si>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</si>
  <si>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</si>
  <si>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</si>
  <si>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</si>
  <si>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</si>
  <si>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</si>
  <si>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</si>
  <si>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</si>
  <si>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</si>
  <si>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</si>
  <si>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</si>
  <si>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</si>
  <si>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</si>
  <si>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</si>
  <si>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</si>
  <si>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</si>
  <si>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</si>
  <si>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</si>
  <si>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</si>
  <si>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</si>
  <si>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</si>
  <si>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</si>
  <si>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</si>
  <si>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</si>
  <si>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</si>
  <si>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</si>
  <si>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</si>
  <si>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</si>
  <si>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</si>
  <si>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</si>
  <si>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</si>
  <si>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</si>
  <si>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</si>
  <si>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</si>
  <si>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</si>
  <si>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</si>
  <si>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</si>
  <si>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</si>
  <si>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</si>
  <si>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</si>
  <si>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</si>
  <si>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</si>
  <si>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</si>
  <si>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</si>
  <si>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</si>
  <si>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</si>
  <si>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</si>
  <si>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</si>
  <si>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</si>
  <si>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</si>
  <si>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</si>
  <si>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</si>
  <si>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</si>
  <si>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</si>
  <si>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</si>
  <si>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</si>
  <si>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</si>
  <si>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</si>
  <si>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</si>
  <si>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</si>
  <si>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</si>
  <si>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</si>
  <si>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</si>
  <si>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</si>
  <si>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</si>
  <si>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</si>
  <si>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</si>
  <si>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</si>
  <si>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</si>
  <si>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</si>
  <si>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</si>
  <si>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</si>
  <si>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</si>
  <si>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</si>
  <si>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</si>
  <si>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</si>
  <si>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</si>
  <si>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</si>
  <si>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</si>
  <si>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</si>
  <si>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</si>
  <si>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</si>
  <si>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</si>
  <si>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</si>
  <si>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</si>
  <si>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</si>
  <si>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</si>
  <si>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</si>
  <si>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</si>
  <si>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</si>
  <si>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</si>
  <si>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</si>
  <si>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</si>
  <si>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</si>
  <si>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</si>
  <si>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</si>
  <si>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</si>
  <si>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</si>
  <si>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</si>
  <si>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</si>
  <si>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</si>
  <si>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</si>
  <si>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</si>
  <si>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</si>
  <si>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</si>
  <si>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</si>
  <si>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</si>
  <si>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</si>
  <si>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</si>
  <si>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</si>
  <si>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</si>
  <si>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</si>
  <si>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</si>
  <si>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</si>
  <si>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</si>
  <si>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</si>
  <si>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</si>
  <si>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</si>
  <si>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</si>
  <si>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</si>
  <si>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</si>
  <si>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</si>
  <si>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</si>
  <si>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</si>
  <si>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</si>
  <si>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</si>
  <si>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</si>
  <si>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</si>
  <si>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</si>
  <si>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</si>
  <si>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</si>
  <si>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</si>
  <si>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</si>
  <si>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</si>
  <si>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</si>
  <si>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</si>
  <si>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</si>
  <si>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</si>
  <si>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</si>
  <si>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</si>
  <si>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</si>
  <si>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</si>
  <si>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</si>
  <si>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</si>
  <si>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</si>
  <si>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</si>
  <si>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</si>
  <si>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</si>
  <si>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</si>
  <si>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</si>
  <si>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</si>
  <si>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</si>
  <si>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</si>
  <si>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</si>
  <si>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</si>
  <si>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</si>
  <si>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</si>
  <si>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</si>
  <si>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</si>
  <si>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</si>
  <si>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</si>
  <si>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</si>
  <si>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</si>
  <si>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</si>
  <si>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</si>
  <si>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</si>
  <si>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</si>
  <si>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</si>
  <si>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</si>
  <si>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</si>
  <si>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</si>
  <si>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</si>
  <si>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</si>
  <si>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</si>
  <si>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</si>
  <si>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</si>
  <si>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</si>
  <si>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</si>
  <si>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</si>
  <si>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</si>
  <si>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</si>
  <si>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</si>
  <si>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</si>
  <si>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</si>
  <si>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</si>
  <si>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</si>
  <si>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</si>
  <si>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</si>
  <si>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</si>
  <si>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</si>
  <si>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</si>
  <si>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</si>
  <si>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</si>
  <si>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</si>
  <si>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</si>
  <si>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</si>
  <si>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</si>
  <si>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</si>
  <si>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</si>
  <si>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</si>
  <si>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</si>
  <si>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</si>
  <si>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</si>
  <si>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</si>
  <si>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</si>
  <si>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</si>
  <si>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</si>
  <si>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</si>
  <si>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</si>
  <si>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</si>
  <si>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</si>
  <si>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</si>
  <si>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</si>
  <si>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</si>
  <si>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</si>
  <si>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</si>
  <si>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</si>
  <si>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</si>
  <si>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</si>
  <si>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</si>
  <si>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</si>
  <si>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</si>
  <si>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</si>
  <si>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</si>
  <si>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</si>
  <si>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</si>
  <si>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</si>
  <si>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</si>
  <si>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</si>
  <si>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</si>
  <si>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</si>
  <si>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</si>
  <si>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</si>
  <si>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</si>
  <si>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</si>
  <si>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</si>
  <si>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</si>
  <si>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</si>
  <si>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</si>
  <si>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</si>
  <si>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</si>
  <si>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</si>
  <si>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</si>
  <si>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</si>
  <si>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</si>
  <si>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</si>
  <si>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</si>
  <si>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</si>
  <si>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</si>
  <si>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</si>
  <si>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</si>
  <si>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</si>
  <si>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</si>
  <si>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</si>
  <si>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</si>
  <si>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</si>
  <si>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</si>
  <si>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</si>
  <si>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</si>
  <si>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</si>
  <si>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</si>
  <si>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</si>
  <si>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</si>
  <si>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</si>
  <si>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</si>
  <si>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</si>
  <si>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</si>
  <si>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</si>
  <si>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</si>
  <si>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</si>
  <si>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</si>
  <si>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</si>
  <si>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</si>
  <si>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</si>
  <si>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</si>
  <si>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</si>
  <si>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</si>
  <si>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</si>
  <si>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</si>
  <si>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</si>
  <si>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</si>
  <si>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</si>
  <si>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</si>
  <si>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</si>
  <si>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</si>
  <si>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</si>
  <si>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</si>
  <si>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</si>
  <si>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</si>
  <si>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</si>
  <si>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</si>
  <si>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</si>
  <si>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</si>
  <si>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</si>
  <si>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</si>
  <si>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</si>
  <si>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</si>
  <si>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</si>
  <si>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</si>
  <si>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</si>
  <si>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</si>
  <si>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</si>
  <si>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</si>
  <si>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</si>
  <si>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</si>
  <si>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</si>
  <si>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</si>
  <si>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</si>
  <si>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</si>
  <si>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</si>
  <si>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</si>
  <si>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</si>
  <si>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</si>
  <si>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</si>
  <si>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</si>
  <si>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</si>
  <si>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</si>
  <si>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</si>
  <si>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</si>
  <si>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</si>
  <si>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</si>
  <si>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</si>
  <si>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</si>
  <si>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</si>
  <si>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</si>
  <si>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</si>
  <si>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</si>
  <si>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</si>
  <si>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</si>
  <si>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</si>
  <si>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</si>
  <si>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</si>
  <si>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</si>
  <si>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</si>
  <si>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</si>
  <si>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</si>
  <si>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</si>
  <si>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</si>
  <si>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</si>
  <si>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</si>
  <si>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</si>
  <si>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</si>
  <si>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</si>
  <si>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</si>
  <si>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</si>
  <si>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</si>
  <si>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</si>
  <si>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</si>
  <si>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</si>
  <si>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</si>
  <si>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</si>
  <si>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</si>
  <si>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</si>
  <si>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</si>
  <si>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</si>
  <si>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</si>
  <si>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</si>
  <si>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</si>
  <si>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</si>
  <si>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</si>
  <si>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</si>
  <si>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</si>
  <si>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</si>
  <si>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</si>
  <si>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</si>
  <si>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</si>
  <si>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</si>
  <si>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</si>
  <si>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</si>
  <si>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</si>
  <si>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</si>
  <si>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</si>
  <si>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</si>
  <si>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</si>
  <si>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</si>
  <si>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</si>
  <si>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</si>
  <si>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</si>
  <si>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</si>
  <si>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</si>
  <si>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</si>
  <si>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</si>
  <si>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</si>
  <si>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</si>
  <si>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</si>
  <si>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</si>
  <si>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</si>
  <si>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</si>
  <si>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</si>
  <si>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</si>
  <si>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</si>
  <si>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</si>
  <si>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</si>
  <si>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</si>
  <si>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</si>
  <si>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</si>
  <si>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</si>
  <si>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</si>
  <si>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</si>
  <si>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</si>
  <si>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</si>
  <si>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</si>
  <si>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</si>
  <si>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</si>
  <si>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</si>
  <si>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</si>
  <si>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</si>
  <si>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</si>
  <si>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</si>
  <si>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</si>
  <si>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</si>
  <si>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</si>
  <si>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</si>
  <si>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</si>
  <si>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</si>
  <si>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</si>
  <si>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</si>
  <si>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</si>
  <si>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</si>
  <si>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</si>
  <si>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</si>
  <si>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</si>
  <si>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</si>
  <si>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</si>
  <si>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</si>
  <si>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</si>
  <si>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</si>
  <si>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</si>
  <si>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</si>
  <si>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</si>
  <si>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</si>
  <si>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</si>
  <si>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</si>
  <si>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</si>
  <si>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</si>
  <si>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</si>
  <si>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</si>
  <si>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</si>
  <si>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</si>
  <si>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</si>
  <si>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</si>
  <si>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</si>
  <si>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</si>
  <si>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</si>
  <si>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</si>
  <si>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</si>
  <si>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</si>
  <si>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</si>
  <si>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</si>
  <si>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</si>
  <si>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</si>
  <si>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</si>
  <si>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</si>
  <si>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</si>
  <si>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</si>
  <si>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</si>
  <si>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</si>
  <si>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</si>
  <si>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</si>
  <si>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</si>
  <si>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</si>
  <si>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</si>
  <si>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</si>
  <si>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</si>
  <si>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</si>
  <si>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</si>
  <si>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</si>
  <si>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</si>
  <si>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</si>
  <si>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</si>
  <si>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</si>
  <si>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</si>
  <si>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</si>
  <si>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</si>
  <si>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</si>
  <si>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</si>
  <si>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</si>
  <si>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</si>
  <si>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</si>
  <si>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</si>
  <si>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</si>
  <si>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</si>
  <si>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</si>
  <si>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</si>
  <si>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</si>
  <si>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</si>
  <si>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</si>
  <si>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</si>
  <si>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</si>
  <si>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</si>
  <si>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</si>
  <si>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</si>
  <si>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</si>
  <si>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</si>
  <si>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</si>
  <si>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</si>
  <si>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</si>
  <si>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</si>
  <si>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</si>
  <si>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</si>
  <si>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</si>
  <si>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</si>
  <si>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</si>
  <si>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</si>
  <si>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</si>
  <si>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</si>
  <si>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</si>
  <si>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</si>
  <si>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</si>
  <si>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</si>
  <si>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</si>
  <si>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</si>
  <si>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</si>
  <si>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</si>
  <si>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</si>
  <si>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</si>
  <si>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</si>
  <si>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</si>
  <si>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</si>
  <si>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</si>
  <si>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</si>
  <si>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</si>
  <si>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</si>
  <si>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</si>
  <si>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</si>
  <si>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</si>
  <si>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</si>
  <si>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</si>
  <si>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</si>
  <si>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</si>
  <si>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</si>
  <si>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</si>
  <si>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</si>
  <si>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</si>
  <si>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</si>
  <si>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</si>
  <si>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</si>
  <si>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</si>
  <si>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</si>
  <si>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</si>
  <si>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</si>
  <si>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</si>
  <si>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</si>
  <si>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</si>
  <si>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</si>
  <si>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</si>
  <si>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</si>
  <si>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</si>
  <si>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</si>
  <si>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</si>
  <si>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</si>
  <si>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</si>
  <si>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</si>
  <si>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</si>
  <si>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</si>
  <si>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</si>
  <si>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</si>
  <si>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</si>
  <si>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</si>
  <si>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</si>
  <si>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</si>
  <si>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</si>
  <si>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</si>
  <si>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</si>
  <si>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</si>
  <si>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</si>
  <si>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</si>
  <si>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</si>
  <si>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</si>
  <si>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</si>
  <si>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</si>
  <si>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</si>
  <si>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</si>
  <si>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</si>
  <si>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</si>
  <si>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</si>
  <si>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</si>
  <si>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</si>
  <si>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</si>
  <si>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</si>
  <si>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</si>
  <si>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</si>
  <si>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</si>
  <si>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</si>
  <si>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</si>
  <si>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</si>
  <si>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</si>
  <si>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</si>
  <si>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</si>
  <si>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</si>
  <si>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</si>
  <si>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</si>
  <si>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</si>
  <si>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</si>
  <si>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</si>
  <si>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</si>
  <si>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</si>
  <si>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</si>
  <si>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</si>
  <si>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</si>
  <si>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</si>
  <si>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</si>
  <si>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</si>
  <si>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</si>
  <si>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</si>
  <si>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</si>
  <si>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</si>
  <si>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</si>
  <si>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</si>
  <si>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</si>
  <si>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</si>
  <si>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</si>
  <si>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</si>
  <si>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</si>
  <si>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</si>
  <si>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</si>
  <si>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</si>
  <si>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</si>
  <si>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</si>
  <si>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</si>
  <si>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</si>
  <si>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</si>
  <si>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</si>
  <si>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</si>
  <si>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</si>
  <si>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</si>
  <si>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</si>
  <si>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</si>
  <si>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</si>
  <si>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</si>
  <si>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</si>
  <si>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</si>
  <si>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</si>
  <si>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</si>
  <si>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</si>
  <si>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</si>
  <si>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</si>
  <si>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</si>
  <si>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</si>
  <si>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</si>
  <si>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</si>
  <si>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</si>
  <si>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</si>
  <si>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</si>
  <si>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</si>
  <si>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</si>
  <si>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</si>
  <si>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</si>
  <si>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</si>
  <si>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</si>
  <si>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</si>
  <si>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</si>
  <si>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</si>
  <si>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</si>
  <si>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</si>
  <si>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</si>
  <si>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</si>
  <si>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</si>
  <si>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</si>
  <si>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</si>
  <si>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</si>
  <si>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</si>
  <si>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</si>
  <si>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</si>
  <si>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</si>
  <si>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</si>
  <si>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</si>
  <si>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</si>
  <si>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</si>
  <si>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</si>
  <si>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</si>
  <si>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</si>
  <si>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</si>
  <si>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</si>
  <si>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</si>
  <si>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</si>
  <si>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</si>
  <si>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</si>
  <si>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</si>
  <si>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</si>
  <si>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</si>
  <si>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</si>
  <si>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</si>
  <si>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</si>
  <si>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</si>
  <si>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</si>
  <si>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</si>
  <si>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</si>
  <si>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</si>
  <si>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</si>
  <si>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</si>
  <si>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</si>
  <si>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</si>
  <si>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</si>
  <si>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</si>
  <si>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</si>
  <si>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</si>
  <si>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</si>
  <si>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</si>
  <si>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</si>
  <si>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</si>
  <si>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</si>
  <si>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</si>
  <si>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</si>
  <si>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</si>
  <si>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</si>
  <si>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</si>
  <si>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</si>
  <si>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</si>
  <si>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</si>
  <si>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</si>
  <si>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</si>
  <si>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</si>
  <si>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</si>
  <si>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</si>
  <si>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</si>
  <si>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</si>
  <si>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</si>
  <si>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</si>
  <si>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</si>
  <si>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</si>
  <si>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</si>
  <si>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</si>
  <si>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</si>
  <si>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</si>
  <si>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</si>
  <si>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</si>
  <si>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</si>
  <si>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</si>
  <si>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</si>
  <si>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</si>
  <si>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</si>
  <si>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</si>
  <si>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</si>
  <si>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</si>
  <si>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</si>
  <si>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</si>
  <si>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</si>
  <si>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</si>
  <si>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</si>
  <si>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</si>
  <si>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</si>
  <si>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</si>
  <si>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</si>
  <si>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</si>
  <si>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</si>
  <si>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</si>
  <si>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</si>
  <si>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</si>
  <si>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</si>
  <si>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</si>
  <si>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</si>
  <si>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</si>
  <si>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</si>
  <si>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</si>
  <si>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</si>
  <si>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</si>
  <si>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</si>
  <si>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</si>
  <si>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</si>
  <si>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</si>
  <si>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</si>
  <si>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</si>
  <si>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</si>
  <si>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</si>
  <si>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</si>
  <si>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</si>
  <si>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</si>
  <si>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</si>
  <si>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</si>
  <si>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</si>
  <si>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</si>
  <si>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</si>
  <si>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</si>
  <si>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</si>
  <si>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</si>
  <si>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</si>
  <si>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</si>
  <si>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</si>
  <si>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</si>
  <si>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</si>
  <si>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</si>
  <si>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</si>
  <si>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</si>
  <si>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</si>
  <si>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</si>
  <si>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</si>
  <si>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</si>
  <si>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</si>
  <si>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</si>
  <si>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</si>
  <si>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</si>
  <si>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</si>
  <si>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</si>
  <si>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</si>
  <si>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</si>
  <si>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</si>
  <si>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</si>
  <si>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</si>
  <si>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</si>
  <si>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</si>
  <si>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</si>
  <si>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</si>
  <si>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</si>
  <si>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</si>
  <si>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</si>
  <si>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</si>
  <si>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</si>
  <si>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</si>
  <si>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</si>
  <si>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</si>
  <si>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</si>
  <si>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</si>
  <si>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</si>
  <si>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</si>
  <si>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</si>
  <si>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</si>
  <si>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</si>
  <si>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</si>
  <si>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</si>
  <si>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</si>
  <si>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</si>
  <si>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</si>
  <si>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</si>
  <si>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</si>
  <si>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</si>
  <si>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</si>
  <si>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</si>
  <si>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</si>
  <si>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</si>
  <si>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</si>
  <si>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</si>
  <si>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</si>
  <si>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</si>
  <si>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</si>
  <si>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</si>
  <si>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</si>
  <si>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</si>
  <si>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</si>
  <si>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</si>
  <si>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</si>
  <si>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</si>
  <si>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</si>
  <si>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</si>
  <si>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</si>
  <si>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</si>
  <si>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</si>
  <si>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</si>
  <si>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</si>
  <si>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</si>
  <si>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</si>
  <si>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</si>
  <si>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</si>
  <si>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</si>
  <si>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</si>
  <si>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</si>
  <si>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</si>
  <si>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</si>
  <si>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</si>
  <si>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</si>
  <si>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</si>
  <si>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</si>
  <si>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</si>
  <si>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</si>
  <si>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</si>
  <si>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</si>
  <si>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</si>
  <si>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</si>
  <si>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</si>
  <si>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</si>
  <si>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</si>
  <si>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</si>
  <si>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</si>
  <si>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</si>
  <si>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</si>
  <si>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</si>
  <si>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</si>
  <si>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</si>
  <si>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</si>
  <si>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</si>
  <si>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</si>
  <si>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</si>
  <si>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</si>
  <si>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</si>
  <si>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</si>
  <si>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</si>
  <si>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</si>
  <si>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</si>
  <si>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</si>
  <si>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</si>
  <si>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</si>
  <si>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</si>
  <si>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</si>
  <si>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</si>
  <si>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</si>
  <si>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</si>
  <si>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</si>
  <si>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</si>
  <si>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</si>
  <si>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</si>
  <si>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</si>
  <si>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</si>
  <si>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</si>
  <si>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</si>
  <si>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</si>
  <si>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</si>
  <si>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</si>
  <si>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</si>
  <si>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</si>
  <si>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</si>
  <si>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</si>
  <si>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</si>
  <si>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</si>
  <si>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</si>
  <si>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</si>
  <si>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</si>
  <si>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</si>
  <si>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</si>
  <si>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</si>
  <si>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</si>
  <si>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</si>
  <si>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</si>
  <si>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</si>
  <si>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</si>
  <si>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</si>
  <si>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</si>
  <si>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</si>
  <si>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</si>
  <si>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</si>
  <si>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</si>
  <si>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</si>
  <si>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</si>
  <si>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</si>
  <si>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</si>
  <si>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</si>
  <si>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</si>
  <si>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</si>
  <si>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</si>
  <si>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</si>
  <si>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</si>
  <si>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</si>
  <si>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</si>
  <si>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</si>
  <si>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</si>
  <si>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</si>
  <si>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</si>
  <si>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</si>
  <si>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</si>
  <si>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</si>
  <si>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</si>
  <si>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</si>
  <si>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</si>
  <si>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</si>
  <si>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</si>
  <si>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</si>
  <si>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</si>
  <si>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</si>
  <si>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</si>
  <si>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</si>
  <si>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</si>
  <si>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</si>
  <si>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</si>
  <si>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</si>
  <si>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</si>
  <si>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</si>
  <si>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</si>
  <si>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</si>
  <si>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</si>
  <si>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</si>
  <si>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</si>
  <si>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</si>
  <si>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</si>
  <si>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</si>
  <si>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</si>
  <si>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</si>
  <si>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</si>
  <si>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</si>
  <si>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</si>
  <si>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</si>
  <si>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</si>
  <si>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</si>
  <si>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</si>
  <si>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</si>
  <si>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</si>
  <si>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</si>
  <si>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</si>
  <si>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</si>
  <si>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</si>
  <si>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</si>
  <si>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</si>
  <si>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</si>
  <si>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</si>
  <si>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</si>
  <si>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</si>
  <si>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</si>
  <si>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</si>
  <si>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</si>
  <si>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</si>
  <si>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</si>
  <si>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</si>
  <si>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</si>
  <si>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</si>
  <si>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</si>
  <si>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</si>
  <si>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</si>
  <si>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</si>
  <si>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</si>
  <si>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</si>
  <si>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</si>
  <si>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</si>
  <si>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</si>
  <si>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</si>
  <si>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</si>
  <si>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</si>
  <si>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</si>
  <si>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</si>
  <si>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</si>
  <si>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</si>
  <si>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</si>
  <si>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</si>
  <si>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</si>
  <si>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</si>
  <si>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</si>
  <si>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</si>
  <si>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</si>
  <si>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</si>
  <si>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</si>
  <si>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</si>
  <si>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</si>
  <si>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</si>
  <si>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</si>
  <si>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</si>
  <si>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</si>
  <si>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</si>
  <si>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</si>
  <si>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</si>
  <si>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</si>
  <si>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</si>
  <si>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</si>
  <si>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</si>
  <si>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</si>
  <si>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</si>
  <si>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</si>
  <si>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</si>
  <si>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</si>
  <si>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</si>
  <si>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</si>
  <si>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</si>
  <si>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</si>
  <si>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</si>
  <si>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</si>
  <si>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</si>
  <si>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</si>
  <si>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</si>
  <si>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</si>
  <si>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</si>
  <si>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</si>
  <si>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</si>
  <si>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</si>
  <si>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</si>
  <si>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</si>
  <si>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</si>
  <si>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</si>
  <si>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</si>
  <si>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</si>
  <si>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</si>
  <si>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</si>
  <si>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</si>
  <si>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</si>
  <si>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</si>
  <si>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</si>
  <si>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</si>
  <si>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</si>
  <si>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</si>
  <si>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</si>
  <si>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</si>
  <si>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</si>
  <si>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</si>
  <si>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</si>
  <si>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</si>
  <si>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</si>
  <si>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</si>
  <si>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</si>
  <si>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</si>
  <si>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</si>
  <si>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</si>
  <si>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</si>
  <si>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</si>
  <si>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</si>
  <si>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</si>
  <si>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</si>
  <si>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</si>
  <si>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</si>
  <si>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</si>
  <si>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</si>
  <si>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</si>
  <si>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</si>
  <si>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</si>
  <si>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</si>
  <si>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</si>
  <si>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</si>
  <si>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</si>
  <si>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</si>
  <si>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</si>
  <si>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</si>
  <si>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</si>
  <si>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</si>
  <si>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</si>
  <si>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</si>
  <si>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</si>
  <si>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</si>
  <si>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</si>
  <si>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</si>
  <si>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</si>
  <si>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</si>
  <si>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</si>
  <si>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</si>
  <si>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</si>
  <si>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</si>
  <si>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</si>
  <si>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</si>
  <si>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</si>
  <si>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</si>
  <si>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</si>
  <si>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</si>
  <si>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</si>
  <si>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</si>
  <si>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</si>
  <si>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</si>
  <si>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</si>
  <si>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</si>
  <si>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</si>
  <si>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</si>
  <si>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</si>
  <si>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</si>
  <si>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</si>
  <si>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</si>
  <si>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</si>
  <si>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</si>
  <si>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</si>
  <si>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</si>
  <si>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</si>
  <si>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</si>
  <si>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</si>
  <si>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</si>
  <si>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</si>
  <si>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</si>
  <si>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</si>
  <si>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</si>
  <si>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</si>
  <si>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</si>
  <si>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</si>
  <si>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</si>
  <si>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</si>
  <si>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</si>
  <si>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</si>
  <si>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</si>
  <si>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</si>
  <si>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</si>
  <si>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</si>
  <si>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</si>
  <si>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</si>
  <si>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</si>
  <si>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</si>
  <si>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</si>
  <si>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</si>
  <si>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</si>
  <si>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</si>
  <si>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</si>
  <si>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</si>
  <si>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</si>
  <si>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</si>
  <si>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</si>
  <si>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</si>
  <si>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</si>
  <si>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</si>
  <si>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</si>
  <si>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</si>
  <si>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</si>
  <si>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</si>
  <si>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</si>
  <si>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</si>
  <si>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</si>
  <si>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</si>
  <si>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</si>
  <si>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</si>
  <si>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</si>
  <si>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</si>
  <si>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</si>
  <si>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</si>
  <si>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</si>
  <si>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</si>
  <si>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</si>
  <si>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</si>
  <si>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</si>
  <si>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</si>
  <si>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</si>
  <si>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</si>
  <si>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</si>
  <si>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</si>
  <si>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</si>
  <si>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</si>
  <si>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</si>
  <si>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</si>
  <si>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</si>
  <si>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</si>
  <si>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</si>
  <si>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</si>
  <si>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</si>
  <si>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</si>
  <si>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</si>
  <si>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</si>
  <si>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</si>
  <si>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</si>
  <si>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</si>
  <si>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</si>
  <si>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</si>
  <si>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</si>
  <si>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</si>
  <si>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</si>
  <si>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</si>
  <si>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</si>
  <si>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</si>
  <si>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</si>
  <si>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</si>
  <si>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</si>
  <si>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</si>
  <si>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</si>
  <si>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</si>
  <si>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</si>
  <si>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</si>
  <si>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</si>
  <si>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</si>
  <si>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</si>
  <si>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</si>
  <si>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</si>
  <si>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</si>
  <si>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</si>
  <si>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</si>
  <si>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</si>
  <si>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</si>
  <si>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</si>
  <si>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</si>
  <si>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</si>
  <si>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</si>
  <si>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</si>
  <si>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</si>
  <si>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</si>
  <si>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</si>
  <si>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</si>
  <si>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</si>
  <si>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</si>
  <si>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</si>
  <si>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</si>
  <si>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</si>
  <si>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</si>
  <si>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</si>
  <si>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</si>
  <si>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</si>
  <si>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</si>
  <si>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</si>
  <si>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</si>
  <si>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</si>
  <si>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</si>
  <si>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</si>
  <si>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</si>
  <si>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</si>
  <si>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</si>
  <si>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</si>
  <si>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</si>
  <si>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</si>
  <si>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</si>
  <si>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</si>
  <si>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</si>
  <si>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</si>
  <si>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</si>
  <si>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</si>
  <si>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</si>
  <si>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</si>
  <si>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</si>
  <si>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</si>
  <si>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</si>
  <si>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</si>
  <si>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</si>
  <si>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</si>
  <si>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</si>
  <si>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</si>
  <si>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</si>
  <si>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</si>
  <si>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</si>
  <si>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</si>
  <si>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</si>
  <si>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</si>
  <si>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</si>
  <si>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</si>
  <si>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</si>
  <si>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</si>
  <si>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</si>
  <si>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</si>
  <si>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</si>
  <si>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</si>
  <si>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</si>
  <si>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</si>
  <si>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</si>
  <si>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</si>
  <si>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</si>
  <si>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</si>
  <si>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</si>
  <si>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</si>
  <si>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</si>
  <si>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</si>
  <si>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</si>
  <si>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</si>
  <si>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</si>
  <si>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</si>
  <si>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</si>
  <si>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</si>
  <si>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</si>
  <si>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</si>
  <si>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</si>
  <si>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</si>
  <si>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</si>
  <si>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</si>
  <si>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</si>
  <si>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</si>
  <si>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</si>
  <si>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</si>
  <si>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</si>
  <si>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</si>
  <si>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</si>
  <si>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</si>
  <si>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</si>
  <si>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</si>
  <si>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</si>
  <si>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</si>
  <si>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</si>
  <si>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</si>
  <si>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</si>
  <si>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</si>
  <si>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</si>
  <si>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</si>
  <si>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</si>
  <si>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</si>
  <si>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</si>
  <si>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</si>
  <si>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</si>
  <si>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</si>
  <si>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</si>
  <si>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</si>
  <si>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</si>
  <si>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</si>
  <si>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</si>
  <si>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</si>
  <si>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</si>
  <si>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</si>
  <si>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</si>
  <si>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</si>
  <si>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</si>
  <si>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</si>
  <si>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</si>
  <si>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</si>
  <si>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</si>
  <si>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</si>
  <si>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</si>
  <si>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</si>
  <si>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</si>
  <si>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</si>
  <si>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</si>
  <si>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</si>
  <si>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</si>
  <si>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</si>
  <si>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</si>
  <si>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</si>
  <si>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</si>
  <si>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</si>
  <si>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</si>
  <si>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</si>
  <si>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</si>
  <si>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</si>
  <si>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</si>
  <si>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</si>
  <si>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</si>
  <si>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</si>
  <si>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</si>
  <si>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</si>
  <si>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</si>
  <si>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</si>
  <si>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</si>
  <si>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</si>
  <si>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</si>
  <si>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</si>
  <si>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</si>
  <si>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</si>
  <si>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</si>
  <si>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</si>
  <si>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</si>
  <si>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</si>
  <si>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</si>
  <si>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</si>
  <si>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</si>
  <si>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</si>
  <si>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</si>
  <si>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</si>
  <si>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</si>
  <si>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</si>
  <si>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</si>
  <si>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</si>
  <si>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</si>
  <si>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</si>
  <si>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</si>
  <si>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</si>
  <si>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</si>
  <si>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</si>
  <si>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</si>
  <si>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</si>
  <si>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</si>
  <si>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</si>
  <si>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</si>
  <si>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</si>
  <si>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</si>
  <si>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</si>
  <si>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</si>
  <si>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</si>
  <si>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</si>
  <si>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</si>
  <si>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</si>
  <si>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</si>
  <si>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</si>
  <si>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</si>
  <si>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</si>
  <si>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</si>
  <si>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</si>
  <si>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</si>
  <si>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</si>
  <si>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</si>
  <si>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</si>
  <si>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</si>
  <si>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</si>
  <si>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</si>
  <si>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</si>
  <si>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</si>
  <si>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</si>
  <si>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</si>
  <si>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</si>
  <si>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</si>
  <si>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</si>
  <si>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</si>
  <si>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</si>
  <si>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</si>
  <si>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</si>
  <si>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</si>
  <si>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</si>
  <si>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</si>
  <si>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</si>
  <si>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</si>
  <si>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</si>
  <si>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</si>
  <si>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</si>
  <si>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</si>
  <si>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</si>
  <si>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</si>
  <si>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</si>
  <si>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</si>
  <si>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</si>
  <si>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</si>
  <si>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</si>
  <si>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</si>
  <si>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</si>
  <si>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</si>
  <si>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</si>
  <si>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</si>
  <si>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</si>
  <si>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</si>
  <si>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</si>
  <si>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</si>
  <si>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</si>
  <si>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</si>
  <si>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</si>
  <si>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</si>
  <si>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</si>
  <si>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</si>
  <si>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</si>
  <si>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</si>
  <si>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</si>
  <si>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</si>
  <si>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</si>
  <si>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</si>
  <si>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</si>
  <si>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</si>
  <si>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</si>
  <si>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</si>
  <si>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</si>
  <si>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</si>
  <si>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</si>
  <si>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</si>
  <si>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</si>
  <si>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</si>
  <si>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</si>
  <si>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</si>
  <si>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</si>
  <si>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</si>
  <si>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</si>
  <si>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</si>
  <si>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</si>
  <si>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</si>
  <si>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</si>
  <si>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</si>
  <si>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</si>
  <si>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</si>
  <si>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</si>
  <si>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</si>
  <si>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</si>
  <si>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</si>
  <si>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</si>
  <si>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</si>
  <si>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</si>
  <si>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</si>
  <si>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</si>
  <si>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</si>
  <si>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</si>
  <si>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</si>
  <si>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</si>
  <si>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</si>
  <si>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</si>
  <si>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</si>
  <si>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</si>
  <si>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</si>
  <si>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</si>
  <si>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</si>
  <si>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</si>
  <si>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</si>
  <si>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</si>
  <si>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</si>
  <si>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</si>
  <si>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</si>
  <si>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</si>
  <si>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</si>
  <si>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</si>
  <si>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</si>
  <si>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</si>
  <si>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</si>
  <si>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</si>
  <si>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</si>
  <si>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</si>
  <si>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</si>
  <si>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</si>
  <si>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</si>
  <si>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</si>
  <si>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</si>
  <si>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</si>
  <si>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</si>
  <si>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</si>
  <si>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</si>
  <si>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</si>
  <si>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</si>
  <si>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</si>
  <si>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</si>
  <si>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</si>
  <si>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</si>
  <si>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</si>
  <si>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</si>
  <si>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</si>
  <si>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</si>
  <si>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</si>
  <si>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</si>
  <si>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</si>
  <si>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</si>
  <si>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</si>
  <si>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</si>
  <si>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</si>
  <si>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</si>
  <si>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</si>
  <si>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</si>
  <si>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</si>
  <si>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</si>
  <si>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</si>
  <si>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</si>
  <si>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</si>
  <si>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</si>
  <si>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</si>
  <si>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</si>
  <si>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</si>
  <si>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</si>
  <si>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</si>
  <si>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</si>
  <si>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</si>
  <si>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</si>
  <si>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</si>
  <si>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</si>
  <si>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</si>
  <si>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</si>
  <si>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</si>
  <si>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</si>
  <si>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</si>
  <si>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</si>
  <si>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</si>
  <si>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</si>
  <si>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</si>
  <si>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</si>
  <si>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</si>
  <si>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</si>
  <si>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</si>
  <si>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</si>
  <si>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</si>
  <si>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</si>
  <si>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</si>
  <si>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</si>
  <si>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</si>
  <si>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</si>
  <si>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</si>
  <si>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</si>
  <si>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</si>
  <si>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</si>
  <si>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</si>
  <si>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</si>
  <si>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</si>
  <si>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</si>
  <si>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</si>
  <si>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</si>
  <si>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</si>
  <si>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</si>
  <si>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</si>
  <si>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</si>
  <si>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</si>
  <si>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</si>
  <si>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</si>
  <si>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</si>
  <si>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</si>
  <si>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</si>
  <si>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</si>
  <si>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</si>
  <si>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</si>
  <si>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</si>
  <si>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</si>
  <si>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</si>
  <si>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</si>
  <si>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</si>
  <si>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</si>
  <si>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</si>
  <si>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</si>
  <si>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</si>
  <si>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</si>
  <si>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</si>
  <si>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</si>
  <si>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</si>
  <si>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</si>
  <si>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</si>
  <si>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</si>
  <si>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</si>
  <si>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</si>
  <si>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</si>
  <si>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</si>
  <si>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</si>
  <si>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</si>
  <si>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</si>
  <si>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</si>
  <si>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</si>
  <si>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</si>
  <si>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</si>
  <si>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</si>
  <si>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</si>
  <si>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</si>
  <si>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</si>
  <si>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</si>
  <si>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</si>
  <si>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</si>
  <si>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</si>
  <si>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</si>
  <si>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</si>
  <si>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</si>
  <si>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</si>
  <si>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</si>
  <si>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</si>
  <si>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</si>
  <si>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</si>
  <si>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</si>
  <si>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</si>
  <si>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</si>
  <si>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</si>
  <si>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</si>
  <si>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</si>
  <si>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</si>
  <si>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</si>
  <si>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</si>
  <si>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</si>
  <si>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</si>
  <si>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</si>
  <si>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</si>
  <si>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</si>
  <si>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</si>
  <si>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</si>
  <si>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</si>
  <si>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</si>
  <si>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</si>
  <si>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</si>
  <si>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</si>
  <si>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</si>
  <si>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</si>
  <si>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</si>
  <si>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</si>
  <si>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</si>
  <si>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</si>
  <si>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</si>
  <si>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</si>
  <si>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</si>
  <si>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</si>
  <si>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</si>
  <si>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</si>
  <si>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</si>
  <si>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</si>
  <si>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</si>
  <si>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</si>
  <si>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</si>
  <si>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</si>
  <si>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</si>
  <si>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</si>
  <si>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</si>
  <si>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</si>
  <si>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</si>
  <si>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</si>
  <si>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</si>
  <si>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</si>
  <si>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</si>
  <si>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</si>
  <si>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</si>
  <si>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</si>
  <si>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</si>
  <si>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</si>
  <si>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</si>
  <si>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</si>
  <si>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</si>
  <si>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</si>
  <si>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</si>
  <si>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</si>
  <si>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</si>
  <si>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</si>
  <si>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</si>
  <si>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</si>
  <si>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</si>
  <si>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</si>
  <si>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</si>
  <si>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</si>
  <si>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</si>
  <si>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</si>
  <si>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</si>
  <si>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</si>
  <si>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</si>
  <si>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</si>
  <si>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</si>
  <si>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</si>
  <si>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</si>
  <si>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</si>
  <si>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</si>
  <si>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</si>
  <si>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</si>
  <si>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</si>
  <si>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</si>
  <si>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</si>
  <si>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</si>
  <si>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</si>
  <si>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</si>
  <si>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</si>
  <si>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</si>
  <si>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</si>
  <si>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</si>
  <si>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</si>
  <si>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</si>
  <si>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</si>
  <si>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</si>
  <si>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</si>
  <si>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</si>
  <si>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</si>
  <si>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</si>
  <si>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</si>
  <si>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</si>
  <si>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</si>
  <si>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</si>
  <si>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</si>
  <si>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</si>
  <si>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</si>
  <si>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</si>
  <si>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</si>
  <si>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</si>
  <si>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</si>
  <si>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</si>
  <si>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</si>
  <si>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</si>
  <si>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</si>
  <si>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</si>
  <si>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</si>
  <si>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</si>
  <si>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</si>
  <si>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</si>
  <si>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</si>
  <si>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</si>
  <si>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</si>
  <si>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</si>
  <si>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</si>
  <si>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</si>
  <si>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</si>
  <si>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</si>
  <si>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</si>
  <si>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</si>
  <si>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</si>
  <si>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</si>
  <si>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</si>
  <si>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</si>
  <si>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</si>
  <si>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</si>
  <si>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</si>
  <si>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</si>
  <si>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</si>
  <si>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</si>
  <si>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</si>
  <si>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</si>
  <si>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</si>
  <si>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</si>
  <si>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</si>
  <si>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</si>
  <si>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</si>
  <si>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</si>
  <si>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</si>
  <si>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</si>
  <si>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</si>
  <si>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</si>
  <si>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</si>
  <si>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</si>
  <si>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</si>
  <si>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</si>
  <si>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</si>
  <si>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</si>
  <si>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</si>
  <si>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</si>
  <si>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</si>
  <si>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</si>
  <si>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</si>
  <si>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</si>
  <si>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</si>
  <si>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</si>
  <si>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</si>
  <si>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</si>
  <si>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</si>
  <si>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</si>
  <si>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</si>
  <si>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</si>
  <si>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</si>
  <si>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</si>
  <si>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</si>
  <si>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</si>
  <si>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</si>
  <si>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</si>
  <si>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</si>
  <si>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</si>
  <si>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</si>
  <si>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</si>
  <si>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</si>
  <si>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</si>
  <si>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</si>
  <si>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</si>
  <si>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</si>
  <si>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</si>
  <si>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</si>
  <si>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</si>
  <si>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</si>
  <si>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</si>
  <si>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</si>
  <si>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</si>
  <si>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</si>
  <si>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</si>
  <si>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</si>
  <si>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</si>
  <si>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</si>
  <si>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</si>
  <si>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</si>
  <si>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</si>
  <si>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</si>
  <si>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</si>
  <si>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</si>
  <si>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</si>
  <si>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</si>
  <si>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</si>
  <si>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</si>
  <si>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</si>
  <si>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</si>
  <si>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</si>
  <si>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</si>
  <si>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</si>
  <si>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</si>
  <si>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</si>
  <si>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</si>
  <si>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</si>
  <si>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</si>
  <si>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</si>
  <si>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</si>
  <si>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</si>
  <si>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</si>
  <si>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</si>
  <si>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</si>
  <si>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</si>
  <si>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</si>
  <si>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</si>
  <si>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</si>
  <si>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</si>
  <si>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</si>
  <si>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</si>
  <si>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</si>
  <si>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</si>
  <si>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</si>
  <si>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</si>
  <si>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</si>
  <si>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</si>
  <si>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</si>
  <si>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</si>
  <si>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</si>
  <si>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</si>
  <si>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</si>
  <si>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</si>
  <si>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</si>
  <si>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</si>
  <si>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</si>
  <si>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</si>
  <si>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</si>
  <si>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</si>
  <si>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</si>
  <si>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</si>
  <si>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</si>
  <si>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</si>
  <si>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</si>
  <si>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</si>
  <si>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</si>
  <si>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</si>
  <si>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</si>
  <si>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</si>
  <si>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</si>
  <si>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</si>
  <si>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</si>
  <si>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</si>
  <si>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</si>
  <si>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</si>
  <si>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</si>
  <si>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</si>
  <si>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</si>
  <si>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</si>
  <si>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</si>
  <si>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</si>
  <si>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</si>
  <si>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</si>
  <si>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</si>
  <si>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</si>
  <si>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</si>
  <si>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</si>
  <si>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</si>
  <si>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</si>
  <si>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</si>
  <si>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</si>
  <si>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</si>
  <si>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</si>
  <si>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</si>
  <si>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</si>
  <si>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</si>
  <si>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</si>
  <si>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</si>
  <si>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</si>
  <si>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</si>
  <si>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</si>
  <si>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</si>
  <si>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</si>
  <si>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</si>
  <si>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</si>
  <si>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</si>
  <si>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</si>
  <si>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</si>
  <si>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</si>
  <si>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</si>
  <si>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</si>
  <si>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</si>
  <si>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</si>
  <si>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</si>
  <si>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</si>
  <si>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</si>
  <si>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</si>
  <si>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</si>
  <si>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</si>
  <si>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</si>
  <si>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</si>
  <si>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</si>
  <si>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</si>
  <si>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</si>
  <si>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</si>
  <si>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</si>
  <si>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</si>
  <si>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</si>
  <si>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</si>
  <si>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</si>
  <si>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</si>
  <si>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</si>
  <si>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</si>
  <si>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</si>
  <si>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</si>
  <si>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</si>
  <si>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</si>
  <si>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</si>
  <si>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</si>
  <si>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</si>
  <si>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</si>
  <si>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</si>
  <si>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</si>
  <si>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</si>
  <si>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</si>
  <si>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</si>
  <si>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</si>
  <si>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</si>
  <si>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</si>
  <si>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</si>
  <si>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</si>
  <si>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</si>
  <si>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</si>
  <si>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</si>
  <si>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</si>
  <si>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</si>
  <si>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</si>
  <si>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</si>
  <si>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</si>
  <si>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</si>
  <si>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</si>
  <si>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</si>
  <si>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</si>
  <si>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</si>
  <si>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</si>
  <si>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</si>
  <si>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</si>
  <si>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</si>
  <si>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</si>
  <si>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</si>
  <si>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</si>
  <si>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</si>
  <si>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</si>
  <si>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</si>
  <si>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</si>
  <si>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</si>
  <si>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</si>
  <si>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</si>
  <si>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</si>
  <si>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</si>
  <si>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</si>
  <si>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</si>
  <si>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</si>
  <si>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</si>
  <si>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</si>
  <si>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</si>
  <si>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</si>
  <si>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</si>
  <si>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</si>
  <si>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</si>
  <si>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</si>
  <si>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</si>
  <si>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</si>
  <si>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</si>
  <si>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</si>
  <si>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</si>
  <si>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</si>
  <si>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</si>
  <si>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</si>
  <si>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</si>
  <si>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</si>
  <si>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</si>
  <si>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</si>
  <si>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</si>
  <si>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</si>
  <si>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</si>
  <si>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</si>
  <si>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</si>
  <si>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</si>
  <si>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</si>
  <si>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</si>
  <si>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</si>
  <si>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</si>
  <si>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</si>
  <si>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</si>
  <si>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</si>
  <si>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</si>
  <si>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</si>
  <si>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</si>
  <si>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</si>
  <si>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</si>
  <si>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</si>
  <si>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</si>
  <si>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</si>
  <si>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</si>
  <si>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</si>
  <si>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</si>
  <si>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</si>
  <si>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</si>
  <si>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</si>
  <si>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</si>
  <si>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</si>
  <si>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</si>
  <si>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</si>
  <si>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</si>
  <si>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</si>
  <si>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</si>
  <si>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</si>
  <si>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</si>
  <si>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</si>
  <si>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</si>
  <si>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</si>
  <si>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</si>
  <si>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</si>
  <si>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</si>
  <si>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</si>
  <si>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</si>
  <si>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</si>
  <si>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</si>
  <si>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</si>
  <si>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</si>
  <si>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</si>
  <si>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</si>
  <si>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</si>
  <si>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</si>
  <si>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</si>
  <si>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</si>
  <si>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</si>
  <si>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</si>
  <si>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</si>
  <si>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</si>
  <si>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</si>
  <si>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</si>
  <si>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</si>
  <si>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</si>
  <si>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</si>
  <si>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</si>
  <si>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</si>
  <si>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</si>
  <si>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</si>
  <si>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</si>
  <si>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</si>
  <si>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</si>
  <si>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</si>
  <si>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</si>
  <si>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</si>
  <si>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</si>
  <si>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</si>
  <si>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</si>
  <si>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</si>
  <si>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</si>
  <si>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</si>
  <si>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</si>
  <si>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</si>
  <si>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</si>
  <si>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</si>
  <si>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</si>
  <si>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</si>
  <si>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</si>
  <si>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</si>
  <si>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</si>
  <si>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</si>
  <si>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</si>
  <si>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</si>
  <si>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</si>
  <si>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</si>
  <si>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</si>
  <si>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</si>
  <si>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</si>
  <si>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</si>
  <si>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</si>
  <si>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</si>
  <si>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</si>
  <si>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</si>
  <si>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</si>
  <si>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</si>
  <si>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</si>
  <si>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</si>
  <si>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</si>
  <si>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</si>
  <si>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</si>
  <si>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</si>
  <si>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</si>
  <si>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</si>
  <si>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</si>
  <si>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</si>
  <si>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</si>
  <si>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</si>
  <si>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</si>
  <si>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</si>
  <si>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</si>
  <si>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</si>
  <si>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</si>
  <si>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</si>
  <si>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</si>
  <si>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</si>
  <si>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</si>
  <si>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</si>
  <si>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</si>
  <si>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</si>
  <si>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</si>
  <si>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</si>
  <si>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</si>
  <si>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</si>
  <si>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</si>
  <si>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</si>
  <si>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</si>
  <si>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</si>
  <si>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</si>
  <si>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</si>
  <si>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</si>
  <si>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</si>
  <si>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</si>
  <si>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</si>
  <si>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</si>
  <si>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</si>
  <si>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</si>
  <si>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</si>
  <si>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</si>
  <si>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</si>
  <si>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</si>
  <si>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</si>
  <si>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</si>
  <si>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</si>
  <si>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</si>
  <si>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</si>
  <si>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</si>
  <si>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</si>
  <si>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</si>
  <si>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</si>
  <si>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</si>
  <si>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</si>
  <si>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</si>
  <si>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</si>
  <si>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</si>
  <si>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</si>
  <si>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</si>
  <si>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</si>
  <si>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</si>
  <si>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</si>
  <si>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</si>
  <si>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</si>
  <si>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</si>
  <si>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</si>
  <si>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</si>
  <si>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</si>
  <si>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</si>
  <si>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</si>
  <si>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</si>
  <si>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</si>
  <si>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</si>
  <si>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</si>
  <si>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</si>
  <si>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</si>
  <si>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</si>
  <si>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</si>
  <si>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</si>
  <si>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</si>
  <si>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</si>
  <si>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</si>
  <si>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</si>
  <si>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</si>
  <si>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</si>
  <si>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</si>
  <si>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</si>
  <si>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</si>
  <si>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</si>
  <si>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</si>
  <si>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</si>
  <si>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</si>
  <si>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</si>
  <si>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</si>
  <si>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</si>
  <si>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</si>
  <si>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</si>
  <si>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</si>
  <si>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</si>
  <si>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</si>
  <si>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</si>
  <si>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</si>
  <si>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</si>
  <si>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</si>
  <si>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</si>
  <si>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</si>
  <si>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</si>
  <si>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</si>
  <si>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</si>
  <si>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</si>
  <si>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</si>
  <si>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</si>
  <si>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</si>
  <si>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</si>
  <si>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</si>
  <si>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</si>
  <si>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</si>
  <si>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</si>
  <si>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</si>
  <si>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</si>
  <si>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</si>
  <si>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</si>
  <si>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</si>
  <si>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</si>
  <si>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</si>
  <si>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</si>
  <si>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</si>
  <si>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</si>
  <si>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</si>
  <si>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</si>
  <si>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</si>
  <si>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</si>
  <si>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</si>
  <si>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</si>
  <si>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</si>
  <si>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</si>
  <si>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</si>
  <si>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</si>
  <si>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</si>
  <si>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</si>
  <si>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</si>
  <si>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</si>
  <si>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</si>
  <si>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</si>
  <si>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</si>
  <si>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</si>
  <si>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</si>
  <si>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</si>
  <si>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</si>
  <si>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</si>
  <si>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</si>
  <si>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</si>
  <si>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</si>
  <si>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</si>
  <si>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</si>
  <si>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</si>
  <si>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</si>
  <si>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</si>
  <si>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</si>
  <si>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</si>
  <si>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</si>
  <si>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</si>
  <si>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</si>
  <si>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</si>
  <si>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</si>
  <si>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</si>
  <si>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</si>
  <si>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</si>
  <si>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</si>
  <si>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</si>
  <si>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</si>
  <si>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</si>
  <si>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</si>
  <si>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</si>
  <si>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</si>
  <si>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</si>
  <si>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</si>
  <si>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</si>
  <si>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</si>
  <si>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</si>
  <si>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</si>
  <si>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</si>
  <si>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</si>
  <si>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</si>
  <si>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</si>
  <si>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</si>
  <si>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</si>
  <si>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</si>
  <si>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</si>
  <si>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</si>
  <si>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</si>
  <si>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</si>
  <si>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</si>
  <si>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</si>
  <si>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</si>
  <si>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</si>
  <si>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</si>
  <si>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</si>
  <si>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</si>
  <si>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</si>
  <si>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</si>
  <si>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</si>
  <si>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</si>
  <si>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</si>
  <si>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</si>
  <si>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</si>
  <si>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</si>
  <si>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</si>
  <si>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</si>
  <si>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</si>
  <si>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</si>
  <si>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</si>
  <si>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</si>
  <si>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</si>
  <si>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</si>
  <si>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</si>
  <si>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</si>
  <si>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</si>
  <si>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</si>
  <si>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</si>
  <si>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</si>
  <si>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</si>
  <si>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</si>
  <si>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</si>
  <si>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</si>
  <si>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</si>
  <si>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</si>
  <si>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</si>
  <si>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</si>
  <si>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</si>
  <si>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</si>
  <si>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</si>
  <si>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</si>
  <si>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</si>
  <si>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</si>
  <si>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</si>
  <si>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</si>
  <si>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</si>
  <si>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</si>
  <si>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</si>
  <si>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</si>
  <si>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</si>
  <si>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</si>
  <si>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</si>
  <si>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</si>
  <si>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</si>
  <si>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</si>
  <si>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</si>
  <si>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</si>
  <si>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</si>
  <si>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</si>
  <si>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</si>
  <si>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</si>
  <si>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</si>
  <si>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</si>
  <si>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</si>
  <si>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</si>
  <si>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</si>
  <si>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</si>
  <si>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</si>
  <si>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</si>
  <si>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</si>
  <si>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</si>
  <si>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</si>
  <si>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</si>
  <si>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</si>
  <si>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</si>
  <si>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</si>
  <si>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</si>
  <si>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</si>
  <si>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</si>
  <si>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</si>
  <si>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</si>
  <si>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</si>
  <si>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</si>
  <si>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</si>
  <si>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</si>
  <si>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</si>
  <si>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</si>
  <si>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</si>
  <si>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</si>
  <si>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</si>
  <si>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</si>
  <si>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</si>
  <si>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</si>
  <si>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</si>
  <si>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</si>
  <si>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</si>
  <si>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</si>
  <si>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</si>
  <si>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</si>
  <si>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</si>
  <si>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</si>
  <si>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</si>
  <si>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</si>
  <si>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</si>
  <si>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</si>
  <si>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</si>
  <si>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</si>
  <si>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</si>
  <si>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</si>
  <si>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</si>
  <si>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</si>
  <si>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</si>
  <si>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</si>
  <si>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</si>
  <si>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</si>
  <si>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</si>
  <si>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</si>
  <si>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</si>
  <si>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</si>
  <si>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</si>
  <si>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</si>
  <si>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</si>
  <si>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</si>
  <si>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</si>
  <si>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</si>
  <si>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</si>
  <si>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</si>
  <si>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</si>
  <si>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</si>
  <si>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</si>
  <si>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</si>
  <si>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</si>
  <si>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</si>
  <si>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</si>
  <si>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</si>
  <si>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</si>
  <si>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</si>
  <si>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</si>
  <si>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</si>
  <si>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</si>
  <si>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</si>
  <si>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</si>
  <si>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</si>
  <si>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</si>
  <si>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</si>
  <si>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</si>
  <si>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</si>
  <si>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</si>
  <si>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</si>
  <si>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</si>
  <si>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</si>
  <si>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</si>
  <si>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</si>
  <si>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</si>
  <si>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</si>
  <si>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</si>
  <si>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</si>
  <si>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</si>
  <si>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</si>
  <si>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</si>
  <si>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</si>
  <si>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</si>
  <si>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</si>
  <si>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</si>
  <si>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</si>
  <si>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</si>
  <si>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</si>
  <si>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</si>
  <si>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</si>
  <si>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</si>
  <si>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</si>
  <si>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</si>
  <si>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</si>
  <si>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</si>
  <si>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</si>
  <si>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</si>
  <si>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</si>
  <si>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</si>
  <si>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</si>
  <si>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</si>
  <si>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</si>
  <si>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</si>
  <si>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</si>
  <si>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</si>
  <si>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</si>
  <si>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</si>
  <si>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</si>
  <si>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</si>
  <si>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</si>
  <si>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</si>
  <si>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</si>
  <si>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</si>
  <si>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</si>
  <si>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</si>
  <si>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</si>
  <si>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</si>
  <si>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</si>
  <si>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</si>
  <si>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</si>
  <si>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</si>
  <si>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</si>
  <si>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</si>
  <si>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</si>
  <si>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</si>
  <si>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</si>
  <si>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</si>
  <si>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</si>
  <si>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</si>
  <si>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</si>
  <si>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</si>
  <si>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</si>
  <si>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</si>
  <si>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</si>
  <si>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</si>
  <si>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</si>
  <si>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</si>
  <si>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</si>
  <si>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</si>
  <si>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</si>
  <si>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</si>
  <si>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</si>
  <si>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</si>
  <si>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</si>
  <si>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</si>
  <si>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</si>
  <si>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</si>
  <si>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</si>
  <si>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</si>
  <si>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</si>
  <si>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</si>
  <si>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</si>
  <si>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</si>
  <si>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</si>
  <si>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</si>
  <si>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</si>
  <si>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</si>
  <si>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</si>
  <si>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</si>
  <si>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</si>
  <si>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</si>
  <si>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</si>
  <si>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</si>
  <si>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</si>
  <si>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</si>
  <si>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</si>
  <si>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</si>
  <si>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</si>
  <si>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</si>
  <si>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</si>
  <si>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</si>
  <si>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</si>
  <si>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</si>
  <si>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</si>
  <si>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</si>
  <si>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</si>
  <si>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</si>
  <si>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</si>
  <si>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</si>
  <si>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</si>
  <si>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</si>
  <si>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</si>
  <si>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</si>
  <si>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</si>
  <si>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</si>
  <si>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</si>
  <si>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</si>
  <si>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</si>
  <si>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</si>
  <si>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</si>
  <si>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</si>
  <si>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</si>
  <si>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</si>
  <si>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</si>
  <si>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</si>
  <si>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</si>
  <si>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</si>
  <si>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</si>
  <si>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</si>
  <si>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</si>
  <si>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</si>
  <si>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</si>
  <si>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</si>
  <si>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</si>
  <si>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</si>
  <si>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</si>
  <si>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</si>
  <si>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</si>
  <si>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</si>
  <si>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</si>
  <si>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</si>
  <si>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</si>
  <si>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</si>
  <si>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</si>
  <si>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</si>
  <si>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</si>
  <si>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</si>
  <si>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</si>
  <si>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</si>
  <si>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</si>
  <si>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</si>
  <si>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</si>
  <si>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</si>
  <si>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</si>
  <si>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</si>
  <si>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</si>
  <si>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</si>
  <si>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</si>
  <si>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</si>
  <si>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</si>
  <si>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</si>
  <si>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</si>
  <si>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</si>
  <si>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</si>
  <si>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</si>
  <si>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</si>
  <si>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</si>
  <si>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</si>
  <si>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</si>
  <si>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</si>
  <si>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</si>
  <si>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</si>
  <si>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</si>
  <si>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</si>
  <si>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</si>
  <si>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</si>
  <si>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</si>
  <si>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</si>
  <si>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</si>
  <si>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</si>
  <si>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</si>
  <si>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</si>
  <si>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</si>
  <si>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</si>
  <si>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</si>
  <si>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</si>
  <si>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</si>
  <si>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</si>
  <si>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</si>
  <si>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</si>
  <si>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</si>
  <si>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</si>
  <si>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</si>
  <si>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</si>
  <si>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</si>
  <si>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</si>
  <si>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</si>
  <si>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</si>
  <si>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</si>
  <si>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</si>
  <si>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</si>
  <si>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</si>
  <si>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</si>
  <si>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</si>
  <si>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</si>
  <si>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</si>
  <si>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</si>
  <si>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</si>
  <si>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</si>
  <si>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</si>
  <si>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</si>
  <si>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</si>
  <si>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</si>
  <si>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</si>
  <si>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</si>
  <si>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</si>
  <si>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</si>
  <si>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</si>
  <si>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</si>
  <si>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</si>
  <si>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</si>
  <si>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</si>
  <si>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</si>
  <si>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</si>
  <si>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</si>
  <si>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</si>
  <si>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</si>
  <si>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</si>
  <si>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</si>
  <si>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</si>
  <si>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</si>
  <si>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</si>
  <si>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</si>
  <si>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</si>
  <si>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</si>
  <si>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</si>
  <si>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</si>
  <si>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</si>
  <si>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</si>
  <si>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</si>
  <si>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</si>
  <si>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</si>
  <si>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</si>
  <si>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</si>
  <si>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</si>
  <si>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</si>
  <si>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</si>
  <si>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</si>
  <si>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</si>
  <si>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</si>
  <si>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</si>
  <si>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</si>
  <si>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</si>
  <si>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</si>
  <si>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</si>
  <si>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</si>
  <si>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</si>
  <si>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</si>
  <si>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</si>
  <si>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</si>
  <si>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</si>
  <si>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</si>
  <si>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</si>
  <si>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</si>
  <si>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</si>
  <si>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</si>
  <si>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</si>
  <si>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</si>
  <si>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</si>
  <si>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</si>
  <si>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</si>
  <si>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</si>
  <si>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</si>
  <si>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</si>
  <si>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</si>
  <si>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</si>
  <si>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</si>
  <si>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</si>
  <si>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</si>
  <si>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</si>
  <si>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</si>
  <si>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</si>
  <si>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</si>
  <si>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</si>
  <si>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</si>
  <si>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</si>
  <si>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</si>
  <si>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</si>
  <si>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</si>
  <si>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</si>
  <si>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</si>
  <si>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</si>
  <si>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</si>
  <si>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</si>
  <si>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</si>
  <si>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</si>
  <si>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</si>
  <si>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</si>
  <si>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</si>
  <si>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</si>
  <si>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</si>
  <si>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</si>
  <si>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</si>
  <si>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</si>
  <si>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</si>
  <si>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</si>
  <si>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</si>
  <si>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</si>
  <si>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</si>
  <si>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</si>
  <si>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</si>
  <si>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</si>
  <si>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</si>
  <si>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</si>
  <si>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</si>
  <si>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</si>
  <si>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</si>
  <si>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</si>
  <si>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</si>
  <si>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</si>
  <si>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</si>
  <si>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</si>
  <si>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</si>
  <si>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</si>
  <si>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</si>
  <si>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</si>
  <si>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</si>
  <si>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</si>
  <si>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</si>
  <si>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</si>
  <si>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</si>
  <si>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</si>
  <si>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</si>
  <si>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</si>
  <si>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</si>
  <si>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</si>
  <si>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</si>
  <si>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</si>
  <si>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</si>
  <si>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</si>
  <si>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</si>
  <si>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</si>
  <si>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</si>
  <si>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</si>
  <si>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</si>
  <si>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</si>
  <si>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</si>
  <si>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</si>
  <si>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</si>
  <si>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</si>
  <si>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</si>
  <si>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</si>
  <si>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</si>
  <si>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</si>
  <si>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</si>
  <si>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</si>
  <si>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</si>
  <si>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</si>
  <si>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</si>
  <si>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</si>
  <si>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</si>
  <si>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</si>
  <si>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</si>
  <si>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</si>
  <si>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</si>
  <si>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</si>
  <si>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</si>
  <si>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</si>
  <si>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</si>
  <si>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</si>
  <si>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</si>
  <si>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</si>
  <si>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</si>
  <si>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</si>
  <si>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</si>
  <si>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</si>
  <si>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</si>
  <si>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</si>
  <si>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</si>
  <si>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</si>
  <si>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</si>
  <si>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</si>
  <si>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</si>
  <si>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</si>
  <si>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</si>
  <si>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</si>
  <si>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</si>
  <si>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</si>
  <si>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</si>
  <si>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</si>
  <si>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</si>
  <si>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</si>
  <si>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</si>
  <si>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</si>
  <si>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</si>
  <si>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</si>
  <si>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</si>
  <si>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</si>
  <si>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</si>
  <si>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</si>
  <si>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</si>
  <si>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</si>
  <si>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</si>
  <si>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</si>
  <si>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</si>
  <si>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</si>
  <si>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</si>
  <si>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</si>
  <si>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</si>
  <si>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</si>
  <si>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</si>
  <si>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</si>
  <si>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</si>
  <si>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</si>
  <si>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</si>
  <si>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</si>
  <si>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</si>
  <si>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</si>
  <si>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</si>
  <si>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</si>
  <si>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</si>
  <si>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</si>
  <si>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</si>
  <si>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</si>
  <si>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</si>
  <si>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</si>
  <si>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</si>
  <si>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</si>
  <si>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</si>
  <si>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</si>
  <si>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</si>
  <si>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</si>
  <si>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</si>
  <si>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</si>
  <si>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</si>
  <si>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</si>
  <si>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</si>
  <si>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</si>
  <si>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</si>
  <si>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</si>
  <si>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</si>
  <si>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</si>
  <si>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</si>
  <si>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</si>
  <si>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</si>
  <si>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</si>
  <si>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</si>
  <si>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</si>
  <si>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</si>
  <si>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</si>
  <si>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</si>
  <si>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</si>
  <si>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</si>
  <si>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</si>
  <si>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</si>
  <si>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</si>
  <si>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</si>
  <si>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</si>
  <si>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</si>
  <si>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</si>
  <si>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</si>
  <si>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</si>
  <si>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</si>
  <si>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</si>
  <si>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</si>
  <si>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</si>
  <si>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</si>
  <si>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</si>
  <si>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</si>
  <si>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</si>
  <si>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</si>
  <si>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</si>
  <si>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</si>
  <si>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</si>
  <si>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</si>
  <si>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</si>
  <si>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</si>
  <si>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</si>
  <si>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</si>
  <si>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</si>
  <si>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</si>
  <si>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</si>
  <si>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</si>
  <si>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</si>
  <si>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</si>
  <si>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</si>
  <si>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</si>
  <si>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</si>
  <si>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</si>
  <si>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</si>
  <si>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</si>
  <si>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</si>
  <si>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</si>
  <si>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</si>
  <si>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</si>
  <si>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</si>
  <si>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</si>
  <si>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</si>
  <si>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</si>
  <si>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</si>
  <si>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</si>
  <si>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</si>
  <si>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</si>
  <si>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</si>
  <si>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</si>
  <si>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</si>
  <si>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</si>
  <si>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</si>
  <si>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</si>
  <si>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</si>
  <si>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</si>
  <si>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</si>
  <si>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</si>
  <si>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</si>
  <si>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</si>
  <si>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</si>
  <si>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</si>
  <si>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</si>
  <si>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</si>
  <si>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</si>
  <si>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</si>
  <si>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</si>
  <si>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</si>
  <si>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</si>
  <si>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</si>
  <si>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</si>
  <si>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</si>
  <si>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</si>
  <si>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</si>
  <si>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</si>
  <si>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</si>
  <si>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</si>
  <si>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</si>
  <si>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</si>
  <si>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</si>
  <si>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</si>
  <si>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</si>
  <si>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</si>
  <si>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</si>
  <si>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</si>
  <si>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</si>
  <si>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</si>
  <si>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</si>
  <si>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</si>
  <si>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</si>
  <si>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</si>
  <si>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</si>
  <si>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</si>
  <si>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</si>
  <si>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</si>
  <si>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</si>
  <si>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</si>
  <si>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</si>
  <si>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</si>
  <si>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</si>
  <si>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</si>
  <si>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</si>
  <si>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</si>
  <si>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</si>
  <si>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</si>
  <si>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</si>
  <si>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</si>
  <si>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</si>
  <si>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</si>
  <si>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</si>
  <si>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</si>
  <si>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</si>
  <si>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</si>
  <si>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</si>
  <si>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</si>
  <si>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</si>
  <si>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</si>
  <si>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</si>
  <si>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</si>
  <si>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</si>
  <si>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</si>
  <si>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</si>
  <si>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</si>
  <si>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</si>
  <si>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</si>
  <si>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</si>
  <si>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</si>
  <si>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</si>
  <si>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</si>
  <si>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</si>
  <si>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</si>
  <si>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</si>
  <si>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</si>
  <si>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</si>
  <si>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</si>
  <si>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</si>
  <si>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</si>
  <si>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</si>
  <si>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</si>
  <si>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</si>
  <si>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</si>
  <si>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</si>
  <si>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</si>
  <si>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</si>
  <si>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</si>
  <si>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</si>
  <si>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</si>
  <si>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</si>
  <si>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</si>
  <si>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</si>
  <si>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</si>
  <si>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</si>
  <si>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</si>
  <si>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</si>
  <si>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</si>
  <si>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</si>
  <si>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</si>
  <si>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</si>
  <si>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</si>
  <si>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</si>
  <si>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</si>
  <si>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</si>
  <si>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</si>
  <si>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</si>
  <si>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</si>
  <si>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</si>
  <si>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</si>
  <si>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</si>
  <si>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</si>
  <si>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</si>
  <si>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</si>
  <si>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</si>
  <si>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</si>
  <si>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</si>
  <si>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</si>
  <si>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</si>
  <si>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</si>
  <si>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</si>
  <si>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</si>
  <si>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</si>
  <si>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</si>
  <si>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</si>
  <si>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</si>
  <si>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</si>
  <si>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</si>
  <si>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</si>
  <si>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</si>
  <si>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</si>
  <si>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</si>
  <si>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</si>
  <si>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</si>
  <si>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</si>
  <si>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</si>
  <si>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</si>
  <si>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</si>
  <si>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</si>
  <si>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</si>
  <si>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</si>
  <si>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</si>
  <si>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</si>
  <si>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</si>
  <si>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</si>
  <si>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</si>
  <si>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</si>
  <si>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</si>
  <si>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</si>
  <si>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</si>
  <si>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</si>
  <si>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</si>
  <si>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</si>
  <si>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</si>
  <si>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</si>
  <si>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</si>
  <si>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</si>
  <si>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</si>
  <si>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</si>
  <si>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</si>
  <si>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</si>
  <si>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</si>
  <si>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</si>
  <si>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</si>
  <si>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</si>
  <si>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</si>
  <si>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</si>
  <si>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</si>
  <si>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</si>
  <si>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</si>
  <si>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</si>
  <si>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</si>
  <si>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</si>
  <si>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</si>
  <si>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</si>
  <si>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</si>
  <si>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</si>
  <si>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</si>
  <si>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</si>
  <si>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</si>
  <si>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</si>
  <si>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</si>
  <si>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</si>
  <si>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</si>
  <si>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</si>
  <si>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</si>
  <si>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</si>
  <si>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</si>
  <si>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</si>
  <si>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</si>
  <si>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</si>
  <si>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</si>
  <si>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</si>
  <si>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</si>
  <si>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</si>
  <si>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</si>
  <si>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</si>
  <si>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</si>
  <si>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</si>
  <si>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</si>
  <si>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</si>
  <si>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</si>
  <si>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</si>
  <si>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</si>
  <si>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</si>
  <si>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</si>
  <si>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</si>
  <si>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</si>
  <si>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</si>
  <si>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</si>
  <si>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</si>
  <si>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</si>
  <si>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</si>
  <si>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</si>
  <si>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</si>
  <si>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</si>
  <si>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</si>
  <si>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</si>
  <si>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</si>
  <si>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</si>
  <si>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</si>
  <si>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</si>
  <si>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</si>
  <si>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</si>
  <si>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</si>
  <si>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</si>
  <si>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</si>
  <si>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</si>
  <si>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</si>
  <si>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</si>
  <si>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</si>
  <si>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</si>
  <si>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</si>
  <si>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</si>
  <si>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</si>
  <si>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</si>
  <si>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</si>
  <si>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</si>
  <si>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</si>
  <si>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</si>
  <si>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</si>
  <si>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</si>
  <si>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</si>
  <si>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</si>
  <si>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</si>
  <si>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</si>
  <si>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</si>
  <si>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</si>
  <si>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</si>
  <si>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</si>
  <si>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</si>
  <si>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</si>
  <si>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</si>
  <si>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</si>
  <si>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</si>
  <si>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</si>
  <si>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</si>
  <si>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</si>
  <si>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</si>
  <si>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</si>
  <si>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</si>
  <si>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</si>
  <si>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</si>
  <si>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</si>
  <si>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</si>
  <si>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</si>
  <si>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</si>
  <si>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</si>
  <si>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</si>
  <si>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</si>
  <si>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</si>
  <si>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</si>
  <si>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</si>
  <si>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</si>
  <si>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</si>
  <si>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</si>
  <si>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</si>
  <si>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</si>
  <si>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</si>
  <si>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</si>
  <si>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</si>
  <si>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</si>
  <si>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</si>
  <si>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</si>
  <si>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</si>
  <si>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</si>
  <si>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</si>
  <si>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</si>
  <si>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</si>
  <si>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</si>
  <si>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</si>
  <si>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</si>
  <si>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</si>
  <si>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</si>
  <si>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</si>
  <si>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</si>
  <si>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</si>
  <si>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</si>
  <si>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</si>
  <si>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</si>
  <si>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</si>
  <si>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</si>
  <si>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</si>
  <si>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</si>
  <si>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</si>
  <si>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</si>
  <si>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</si>
  <si>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</si>
  <si>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</si>
  <si>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</si>
  <si>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</si>
  <si>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</si>
  <si>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</si>
  <si>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</si>
  <si>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</si>
  <si>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</si>
  <si>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</si>
  <si>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</si>
  <si>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</si>
  <si>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</si>
  <si>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</si>
  <si>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</si>
  <si>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</si>
  <si>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</si>
  <si>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</si>
  <si>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</si>
  <si>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</si>
  <si>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</si>
  <si>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</si>
  <si>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</si>
  <si>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</si>
  <si>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</si>
  <si>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</si>
  <si>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</si>
  <si>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</si>
  <si>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</si>
  <si>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</si>
  <si>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</si>
  <si>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</si>
  <si>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</si>
  <si>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</si>
  <si>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</si>
  <si>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</si>
  <si>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</si>
  <si>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</si>
  <si>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</si>
  <si>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</si>
  <si>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</si>
  <si>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</si>
  <si>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</si>
  <si>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</si>
  <si>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</si>
  <si>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</si>
  <si>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</si>
  <si>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</si>
  <si>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</si>
  <si>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</si>
  <si>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</si>
  <si>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</si>
  <si>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</si>
  <si>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</si>
  <si>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</si>
  <si>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</si>
  <si>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</si>
  <si>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</si>
  <si>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</si>
  <si>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</si>
  <si>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</si>
  <si>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</si>
  <si>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</si>
  <si>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</si>
  <si>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</si>
  <si>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</si>
  <si>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</si>
  <si>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</si>
  <si>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</si>
  <si>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</si>
  <si>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</si>
  <si>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</si>
  <si>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</si>
  <si>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</si>
  <si>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</si>
  <si>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</si>
  <si>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</si>
  <si>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</si>
  <si>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</si>
  <si>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</si>
  <si>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</si>
  <si>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</si>
  <si>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</si>
  <si>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</si>
  <si>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</si>
  <si>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</si>
  <si>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</si>
  <si>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</si>
  <si>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</si>
  <si>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</si>
  <si>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</si>
  <si>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</si>
  <si>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</si>
  <si>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</si>
  <si>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</si>
  <si>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</si>
  <si>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</si>
  <si>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</si>
  <si>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</si>
  <si>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</si>
  <si>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</si>
  <si>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</si>
  <si>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</si>
  <si>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</si>
  <si>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</si>
  <si>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</si>
  <si>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</si>
  <si>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</si>
  <si>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</si>
  <si>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</si>
  <si>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</si>
  <si>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</si>
  <si>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</si>
  <si>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</si>
  <si>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</si>
  <si>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</si>
  <si>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</si>
  <si>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</si>
  <si>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</si>
  <si>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</si>
  <si>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</si>
  <si>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</si>
  <si>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</si>
  <si>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</si>
  <si>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</si>
  <si>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</si>
  <si>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</si>
  <si>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</si>
  <si>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</si>
  <si>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</si>
  <si>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</si>
  <si>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</si>
  <si>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</si>
  <si>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</si>
  <si>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</si>
  <si>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</si>
  <si>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</si>
  <si>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</si>
  <si>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</si>
  <si>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</si>
  <si>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</si>
  <si>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</si>
  <si>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</si>
  <si>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</si>
  <si>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</si>
  <si>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</si>
  <si>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</si>
  <si>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</si>
  <si>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</si>
  <si>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</si>
  <si>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</si>
  <si>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</si>
  <si>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</si>
  <si>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</si>
  <si>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</si>
  <si>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</si>
  <si>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</si>
  <si>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</si>
  <si>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</si>
  <si>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</si>
  <si>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</si>
  <si>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</si>
  <si>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</si>
  <si>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</si>
  <si>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</si>
  <si>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</si>
  <si>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</si>
  <si>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</si>
  <si>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</si>
  <si>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</si>
  <si>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</si>
  <si>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</si>
  <si>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</si>
  <si>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</si>
  <si>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</si>
  <si>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</si>
  <si>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</si>
  <si>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</si>
  <si>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</si>
  <si>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</si>
  <si>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</si>
  <si>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</si>
  <si>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</si>
  <si>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</si>
  <si>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</si>
  <si>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</si>
  <si>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</si>
  <si>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</si>
  <si>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</si>
  <si>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</si>
  <si>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</si>
  <si>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</si>
  <si>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</si>
  <si>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</si>
  <si>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</si>
  <si>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</si>
  <si>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</si>
  <si>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</si>
  <si>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</si>
  <si>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</si>
  <si>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</si>
  <si>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</si>
  <si>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</si>
  <si>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</si>
  <si>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</si>
  <si>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</si>
  <si>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</si>
  <si>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</si>
  <si>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</si>
  <si>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</si>
  <si>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</si>
  <si>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</si>
  <si>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</si>
  <si>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</si>
  <si>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</si>
  <si>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</si>
  <si>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</si>
  <si>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</si>
  <si>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</si>
  <si>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</si>
  <si>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</si>
  <si>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</si>
  <si>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</si>
  <si>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</si>
  <si>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</si>
  <si>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</si>
  <si>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</si>
  <si>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</si>
  <si>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</si>
  <si>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</si>
  <si>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</si>
  <si>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</si>
  <si>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</si>
  <si>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</si>
  <si>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</si>
  <si>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</si>
  <si>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</si>
  <si>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</si>
  <si>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</si>
  <si>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</si>
  <si>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</si>
  <si>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</si>
  <si>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</si>
  <si>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</si>
  <si>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</si>
  <si>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</si>
  <si>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</si>
  <si>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</si>
  <si>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</si>
  <si>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</si>
  <si>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</si>
  <si>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</si>
  <si>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</si>
  <si>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</si>
  <si>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</si>
  <si>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</si>
  <si>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</si>
  <si>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</si>
  <si>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</si>
  <si>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</si>
  <si>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</si>
  <si>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</si>
  <si>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</si>
  <si>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</si>
  <si>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</si>
  <si>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</si>
  <si>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</si>
  <si>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</si>
  <si>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</si>
  <si>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</si>
  <si>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</si>
  <si>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</si>
  <si>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</si>
  <si>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</si>
  <si>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</si>
  <si>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</si>
  <si>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</si>
  <si>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</si>
  <si>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</si>
  <si>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</si>
  <si>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</si>
  <si>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</si>
  <si>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</si>
  <si>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</si>
  <si>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</si>
  <si>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</si>
  <si>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</si>
  <si>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</si>
  <si>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</si>
  <si>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</si>
  <si>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</si>
  <si>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</si>
  <si>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</si>
  <si>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</si>
  <si>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</si>
  <si>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</si>
  <si>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</si>
  <si>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</si>
  <si>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</si>
  <si>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</si>
  <si>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</si>
  <si>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</si>
  <si>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</si>
  <si>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</si>
  <si>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</si>
  <si>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</si>
  <si>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</si>
  <si>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</si>
  <si>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</si>
  <si>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</si>
  <si>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</si>
  <si>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</si>
  <si>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</si>
  <si>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</si>
  <si>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</si>
  <si>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</si>
  <si>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</si>
  <si>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</si>
  <si>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</si>
  <si>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</si>
  <si>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</si>
  <si>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</si>
  <si>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</si>
  <si>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</si>
  <si>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</si>
  <si>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</si>
  <si>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</si>
  <si>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</si>
  <si>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</si>
  <si>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</si>
  <si>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</si>
  <si>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</si>
  <si>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</si>
  <si>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</si>
  <si>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</si>
  <si>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</si>
  <si>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</si>
  <si>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</si>
  <si>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</si>
  <si>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</si>
  <si>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</si>
  <si>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</si>
  <si>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</si>
  <si>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</si>
  <si>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</si>
  <si>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</si>
  <si>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</si>
  <si>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</si>
  <si>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</si>
  <si>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</si>
  <si>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</si>
  <si>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</si>
  <si>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</si>
  <si>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</si>
  <si>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</si>
  <si>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</si>
  <si>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</si>
  <si>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</si>
  <si>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</si>
  <si>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</si>
  <si>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</si>
  <si>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</si>
  <si>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</si>
  <si>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</si>
  <si>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</si>
  <si>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</si>
  <si>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</si>
  <si>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</si>
  <si>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</si>
  <si>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</si>
  <si>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</si>
  <si>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</si>
  <si>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</si>
  <si>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</si>
  <si>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</si>
  <si>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</si>
  <si>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</si>
  <si>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</si>
  <si>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</si>
  <si>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</si>
  <si>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</si>
  <si>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</si>
  <si>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</si>
  <si>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</si>
  <si>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</si>
  <si>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</si>
  <si>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</si>
  <si>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</si>
  <si>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</si>
  <si>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</si>
  <si>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</si>
  <si>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</si>
  <si>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</si>
  <si>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</si>
  <si>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</si>
  <si>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</si>
  <si>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</si>
  <si>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</si>
  <si>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</si>
  <si>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</si>
  <si>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</si>
  <si>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</si>
  <si>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</si>
  <si>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</si>
  <si>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</si>
  <si>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</si>
  <si>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</si>
  <si>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</si>
  <si>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</si>
  <si>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</si>
  <si>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</si>
  <si>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</si>
  <si>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</si>
  <si>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</si>
  <si>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</si>
  <si>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</si>
  <si>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</si>
  <si>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</si>
  <si>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</si>
  <si>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</si>
  <si>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</si>
  <si>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</si>
  <si>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</si>
  <si>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</si>
  <si>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</si>
  <si>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</si>
  <si>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</si>
  <si>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</si>
  <si>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</si>
  <si>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</si>
  <si>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</si>
  <si>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</si>
  <si>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</si>
  <si>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</si>
  <si>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</si>
  <si>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</si>
  <si>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</si>
  <si>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</si>
  <si>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</si>
  <si>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</si>
  <si>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</si>
  <si>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</si>
  <si>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</si>
  <si>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</si>
  <si>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</si>
  <si>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</si>
  <si>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</si>
  <si>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</si>
  <si>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</si>
  <si>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</si>
  <si>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</si>
  <si>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</si>
  <si>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</si>
  <si>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</si>
  <si>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</si>
  <si>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</si>
  <si>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</si>
  <si>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</si>
  <si>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</si>
  <si>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</si>
  <si>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</si>
  <si>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</si>
  <si>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</si>
  <si>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</si>
  <si>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</si>
  <si>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</si>
  <si>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</si>
  <si>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</si>
  <si>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</si>
  <si>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</si>
  <si>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</si>
  <si>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</si>
  <si>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</si>
  <si>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</si>
  <si>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</si>
  <si>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</si>
  <si>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</si>
  <si>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</si>
  <si>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</si>
  <si>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</si>
  <si>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</si>
  <si>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</si>
  <si>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</si>
  <si>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</si>
  <si>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</si>
  <si>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</si>
  <si>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</si>
  <si>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</si>
  <si>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</si>
  <si>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</si>
  <si>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</si>
  <si>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</si>
  <si>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</si>
  <si>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</si>
  <si>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</si>
  <si>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</si>
  <si>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</si>
  <si>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</si>
  <si>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</si>
  <si>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</si>
  <si>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</si>
  <si>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</si>
  <si>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</si>
  <si>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</si>
  <si>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</si>
  <si>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</si>
  <si>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</si>
  <si>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</si>
  <si>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</si>
  <si>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</si>
  <si>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</si>
  <si>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</si>
  <si>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</si>
  <si>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</si>
  <si>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</si>
  <si>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</si>
  <si>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</si>
  <si>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</si>
  <si>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</si>
  <si>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</si>
  <si>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</si>
  <si>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</si>
  <si>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</si>
  <si>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</si>
  <si>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</si>
  <si>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</si>
  <si>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</si>
  <si>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</si>
  <si>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</si>
  <si>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</si>
  <si>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</si>
  <si>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</si>
  <si>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</si>
  <si>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</si>
  <si>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</si>
  <si>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</si>
  <si>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</si>
  <si>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</si>
  <si>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</si>
  <si>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</si>
  <si>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</si>
  <si>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</si>
  <si>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</si>
  <si>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</si>
  <si>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</si>
  <si>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</si>
  <si>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</si>
  <si>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</si>
  <si>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</si>
  <si>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</si>
  <si>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</si>
  <si>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</si>
  <si>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</si>
  <si>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</si>
  <si>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</si>
  <si>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</si>
  <si>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</si>
  <si>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</si>
  <si>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</si>
  <si>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</si>
  <si>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</si>
  <si>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</si>
  <si>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</si>
  <si>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</si>
  <si>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</si>
  <si>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</si>
  <si>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</si>
  <si>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</si>
  <si>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</si>
  <si>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</si>
  <si>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</si>
  <si>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</si>
  <si>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</si>
  <si>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</si>
  <si>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</si>
  <si>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</si>
  <si>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</si>
  <si>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</si>
  <si>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</si>
  <si>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</si>
  <si>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</si>
  <si>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</si>
  <si>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</si>
  <si>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</si>
  <si>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</si>
  <si>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</si>
  <si>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</si>
  <si>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</si>
  <si>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</si>
  <si>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</si>
  <si>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</si>
  <si>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</si>
  <si>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</si>
  <si>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</si>
  <si>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</si>
  <si>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</si>
  <si>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</si>
  <si>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</si>
  <si>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</si>
  <si>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</si>
  <si>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</si>
  <si>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</si>
  <si>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</si>
  <si>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</si>
  <si>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</si>
  <si>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</si>
  <si>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</si>
  <si>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</si>
  <si>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</si>
  <si>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</si>
  <si>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</si>
  <si>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</si>
  <si>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</si>
  <si>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</si>
  <si>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</si>
  <si>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</si>
  <si>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</si>
  <si>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</si>
  <si>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</si>
  <si>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</si>
  <si>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</si>
  <si>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</si>
  <si>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</si>
  <si>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</si>
  <si>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</si>
  <si>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</si>
  <si>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</si>
  <si>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</si>
  <si>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</si>
  <si>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</si>
  <si>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</si>
  <si>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</si>
  <si>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</si>
  <si>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</si>
  <si>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</si>
  <si>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</si>
  <si>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</si>
  <si>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</si>
  <si>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</si>
  <si>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</si>
  <si>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</si>
  <si>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</si>
  <si>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</si>
  <si>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</si>
  <si>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</si>
  <si>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</si>
  <si>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</si>
  <si>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</si>
  <si>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</si>
  <si>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</si>
  <si>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</si>
  <si>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</si>
  <si>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</si>
  <si>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</si>
  <si>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</si>
  <si>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</si>
  <si>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</si>
  <si>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</si>
  <si>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</si>
  <si>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</si>
  <si>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</si>
  <si>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</si>
  <si>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</si>
  <si>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</si>
  <si>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</si>
  <si>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</si>
  <si>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</si>
  <si>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</si>
  <si>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</si>
  <si>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</si>
  <si>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</si>
  <si>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</si>
  <si>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</si>
  <si>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</si>
  <si>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</si>
  <si>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</si>
  <si>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</si>
  <si>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</si>
  <si>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</si>
  <si>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</si>
  <si>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</si>
  <si>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</si>
  <si>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</si>
  <si>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</si>
  <si>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</si>
  <si>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</si>
  <si>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</si>
  <si>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</si>
  <si>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</si>
  <si>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</si>
  <si>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</si>
  <si>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</si>
  <si>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</si>
  <si>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</si>
  <si>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</si>
  <si>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</si>
  <si>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</si>
  <si>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</si>
  <si>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</si>
  <si>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</si>
  <si>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</si>
  <si>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</si>
  <si>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</si>
  <si>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</si>
  <si>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</si>
  <si>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</si>
  <si>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</si>
  <si>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</si>
  <si>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</si>
  <si>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</si>
  <si>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</si>
  <si>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</si>
  <si>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</si>
  <si>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</si>
  <si>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</si>
  <si>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</si>
  <si>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</si>
  <si>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</si>
  <si>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</si>
  <si>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</si>
  <si>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</si>
  <si>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</si>
  <si>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</si>
  <si>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</si>
  <si>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</si>
  <si>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</si>
  <si>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</si>
  <si>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</si>
  <si>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</si>
  <si>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</si>
  <si>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</si>
  <si>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</si>
  <si>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</si>
  <si>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</si>
  <si>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</si>
  <si>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</si>
  <si>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</si>
  <si>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</si>
  <si>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</si>
  <si>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</si>
  <si>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</si>
  <si>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</si>
  <si>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</si>
  <si>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</si>
  <si>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</si>
  <si>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</si>
  <si>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</si>
  <si>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</si>
  <si>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</si>
  <si>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</si>
  <si>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</si>
  <si>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</si>
  <si>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</si>
  <si>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</si>
  <si>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</si>
  <si>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</si>
  <si>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</si>
  <si>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</si>
  <si>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</si>
  <si>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</si>
  <si>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</si>
  <si>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</si>
  <si>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</si>
  <si>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</si>
  <si>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</si>
  <si>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</si>
  <si>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</si>
  <si>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</si>
  <si>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</si>
  <si>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</si>
  <si>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</si>
  <si>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</si>
  <si>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</si>
  <si>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</si>
  <si>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</si>
  <si>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</si>
  <si>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</si>
  <si>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</si>
  <si>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</si>
  <si>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</si>
  <si>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</si>
  <si>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</si>
  <si>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</si>
  <si>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</si>
  <si>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</si>
  <si>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</si>
  <si>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</si>
  <si>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</si>
  <si>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</si>
  <si>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</si>
  <si>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</si>
  <si>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</si>
  <si>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</si>
  <si>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</si>
  <si>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</si>
  <si>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</si>
  <si>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</si>
  <si>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</si>
  <si>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</si>
  <si>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</si>
  <si>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</si>
  <si>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</si>
  <si>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</si>
  <si>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</si>
  <si>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</si>
  <si>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</si>
  <si>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</si>
  <si>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</si>
  <si>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</si>
  <si>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</si>
  <si>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</si>
  <si>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</si>
  <si>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</si>
  <si>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</si>
  <si>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</si>
  <si>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</si>
  <si>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</si>
  <si>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</si>
  <si>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</si>
  <si>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</si>
  <si>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</si>
  <si>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</si>
  <si>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</si>
  <si>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</si>
  <si>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</si>
  <si>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</si>
  <si>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</si>
  <si>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</si>
  <si>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</si>
  <si>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</si>
  <si>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</si>
  <si>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</si>
  <si>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</si>
  <si>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</si>
  <si>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</si>
  <si>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</si>
  <si>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</si>
  <si>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</si>
  <si>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</si>
  <si>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</si>
  <si>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</si>
  <si>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</si>
  <si>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</si>
  <si>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</si>
  <si>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</si>
  <si>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</si>
  <si>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</si>
  <si>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</si>
  <si>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</si>
  <si>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</si>
  <si>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</si>
  <si>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</si>
  <si>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</si>
  <si>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</si>
  <si>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</si>
  <si>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</si>
  <si>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</si>
  <si>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</si>
  <si>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</si>
  <si>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</si>
  <si>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</si>
  <si>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</si>
  <si>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</si>
  <si>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</si>
  <si>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</si>
  <si>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</si>
  <si>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</si>
  <si>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</si>
  <si>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</si>
  <si>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</si>
  <si>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</si>
  <si>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</si>
  <si>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</si>
  <si>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</si>
  <si>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</si>
  <si>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</si>
  <si>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</si>
  <si>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</si>
  <si>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</si>
  <si>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</si>
  <si>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</si>
  <si>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</si>
  <si>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</si>
  <si>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</si>
  <si>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</si>
  <si>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</si>
  <si>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</si>
  <si>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</si>
  <si>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</si>
  <si>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</si>
  <si>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</si>
  <si>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</si>
  <si>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</si>
  <si>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</si>
  <si>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</si>
  <si>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</si>
  <si>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</si>
  <si>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</si>
  <si>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</si>
  <si>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</si>
  <si>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</si>
  <si>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</si>
  <si>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</si>
  <si>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</si>
  <si>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</si>
  <si>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</si>
  <si>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</si>
  <si>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</si>
  <si>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</si>
  <si>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</si>
  <si>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</si>
  <si>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</si>
  <si>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</si>
  <si>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</si>
  <si>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</si>
  <si>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</si>
  <si>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</si>
  <si>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</si>
  <si>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</si>
  <si>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</si>
  <si>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</si>
  <si>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</si>
  <si>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</si>
  <si>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</si>
  <si>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</si>
  <si>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</si>
  <si>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</si>
  <si>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</si>
  <si>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</si>
  <si>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</si>
  <si>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</si>
  <si>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</si>
  <si>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</si>
  <si>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</si>
  <si>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</si>
  <si>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</si>
  <si>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</si>
  <si>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</si>
  <si>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</si>
  <si>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</si>
  <si>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</si>
  <si>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</si>
  <si>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</si>
  <si>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</si>
  <si>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</si>
  <si>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</si>
  <si>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</si>
  <si>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</si>
  <si>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</si>
  <si>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</si>
  <si>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</si>
  <si>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</si>
  <si>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</si>
  <si>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</si>
  <si>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</si>
  <si>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</si>
  <si>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</si>
  <si>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</si>
  <si>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</si>
  <si>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</si>
  <si>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</si>
  <si>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</si>
  <si>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</si>
  <si>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</si>
  <si>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</si>
  <si>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</si>
  <si>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</si>
  <si>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</si>
  <si>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</si>
  <si>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</si>
  <si>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</si>
  <si>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</si>
  <si>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</si>
  <si>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</si>
  <si>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</si>
  <si>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</si>
  <si>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</si>
  <si>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</si>
  <si>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</si>
  <si>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</si>
  <si>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</si>
  <si>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</si>
  <si>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</si>
  <si>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</si>
  <si>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</si>
  <si>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</si>
  <si>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</si>
  <si>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</si>
  <si>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</si>
  <si>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</si>
  <si>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</si>
  <si>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</si>
  <si>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</si>
  <si>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</si>
  <si>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</si>
  <si>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</si>
  <si>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</si>
  <si>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</si>
  <si>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</si>
  <si>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</si>
  <si>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</si>
  <si>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</si>
  <si>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</si>
  <si>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</si>
  <si>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</si>
  <si>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</si>
  <si>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</si>
  <si>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</si>
  <si>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</si>
  <si>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</si>
  <si>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</si>
  <si>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</si>
  <si>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</si>
  <si>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</si>
  <si>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</si>
  <si>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</si>
  <si>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</si>
  <si>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</si>
  <si>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</si>
  <si>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</si>
  <si>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</si>
  <si>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</si>
  <si>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</si>
  <si>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</si>
  <si>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</si>
  <si>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</si>
  <si>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</si>
  <si>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</si>
  <si>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</si>
  <si>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</si>
  <si>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</si>
  <si>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</si>
  <si>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</si>
  <si>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</si>
  <si>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</si>
  <si>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</si>
  <si>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</si>
  <si>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</si>
  <si>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</si>
  <si>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</si>
  <si>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</si>
  <si>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</si>
  <si>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</si>
  <si>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</si>
  <si>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</si>
  <si>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</si>
  <si>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</si>
  <si>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</si>
  <si>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</si>
  <si>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</si>
  <si>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</si>
  <si>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</si>
  <si>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</si>
  <si>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</si>
  <si>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</si>
  <si>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</si>
  <si>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</si>
  <si>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</si>
  <si>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</si>
  <si>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</si>
  <si>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</si>
  <si>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</si>
  <si>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</si>
  <si>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</si>
  <si>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</si>
  <si>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</si>
  <si>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</si>
  <si>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</si>
  <si>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</si>
  <si>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</si>
  <si>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</si>
  <si>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</si>
  <si>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</si>
  <si>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</si>
  <si>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</si>
  <si>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</si>
  <si>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</si>
  <si>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</si>
  <si>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</si>
  <si>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</si>
  <si>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</si>
  <si>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</si>
  <si>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</si>
  <si>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</si>
  <si>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</si>
  <si>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</si>
  <si>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</si>
  <si>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</si>
  <si>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</si>
  <si>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</si>
  <si>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</si>
  <si>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</si>
  <si>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</si>
  <si>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</si>
  <si>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</si>
  <si>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</si>
  <si>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</si>
  <si>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</si>
  <si>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</si>
  <si>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</si>
  <si>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</si>
  <si>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</si>
  <si>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</si>
  <si>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</si>
  <si>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</si>
  <si>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</si>
  <si>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</si>
  <si>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</si>
  <si>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</si>
  <si>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</si>
  <si>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</si>
  <si>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</si>
  <si>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</si>
  <si>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</si>
  <si>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</si>
  <si>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</si>
  <si>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</si>
  <si>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</si>
  <si>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</si>
  <si>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</si>
  <si>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</si>
  <si>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</si>
  <si>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</si>
  <si>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</si>
  <si>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</si>
  <si>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</si>
  <si>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</si>
  <si>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</si>
  <si>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</si>
  <si>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</si>
  <si>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</si>
  <si>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</si>
  <si>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</si>
  <si>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</si>
  <si>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</si>
  <si>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</si>
  <si>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</si>
  <si>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</si>
  <si>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</si>
  <si>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</si>
  <si>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</si>
  <si>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</si>
  <si>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</si>
  <si>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</si>
  <si>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</si>
  <si>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</si>
  <si>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</si>
  <si>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</si>
  <si>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</si>
  <si>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</si>
  <si>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</si>
  <si>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</si>
  <si>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</si>
  <si>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</si>
  <si>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</si>
  <si>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</si>
  <si>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</si>
  <si>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</si>
  <si>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</si>
  <si>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</si>
  <si>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</si>
  <si>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</si>
  <si>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</si>
  <si>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</si>
  <si>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</si>
  <si>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</si>
  <si>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</si>
  <si>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</si>
  <si>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</si>
  <si>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</si>
  <si>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</si>
  <si>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</si>
  <si>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</si>
  <si>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</si>
  <si>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</si>
  <si>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</si>
  <si>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</si>
  <si>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</si>
  <si>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</si>
  <si>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</si>
  <si>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</si>
  <si>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</si>
  <si>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</si>
  <si>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</si>
  <si>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</si>
  <si>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</si>
  <si>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</si>
  <si>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</si>
  <si>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</si>
  <si>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</si>
  <si>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</si>
  <si>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</si>
  <si>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</si>
  <si>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</si>
  <si>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</si>
  <si>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</si>
  <si>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</si>
  <si>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</si>
  <si>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</si>
  <si>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</si>
  <si>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</si>
  <si>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</si>
  <si>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</si>
  <si>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</si>
  <si>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</si>
  <si>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</si>
  <si>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</si>
  <si>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</si>
  <si>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</si>
  <si>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</si>
  <si>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</si>
  <si>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</si>
  <si>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</si>
  <si>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</si>
  <si>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</si>
  <si>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</si>
  <si>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</si>
  <si>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</si>
  <si>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</si>
  <si>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</si>
  <si>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</si>
  <si>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</si>
  <si>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</si>
  <si>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</si>
  <si>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</si>
  <si>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</si>
  <si>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</si>
  <si>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</si>
  <si>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</si>
  <si>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</si>
  <si>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</si>
  <si>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</si>
  <si>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</si>
  <si>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</si>
  <si>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</si>
  <si>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</si>
  <si>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</si>
  <si>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</si>
  <si>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</si>
  <si>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</si>
  <si>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</si>
  <si>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</si>
  <si>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</si>
  <si>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</si>
  <si>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</si>
  <si>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</si>
  <si>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</si>
  <si>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</si>
  <si>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</si>
  <si>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</si>
  <si>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</si>
  <si>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</si>
  <si>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</si>
  <si>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</si>
  <si>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</si>
  <si>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</si>
  <si>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</si>
  <si>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</si>
  <si>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</si>
  <si>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</si>
  <si>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</si>
  <si>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</si>
  <si>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</si>
  <si>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</si>
  <si>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</si>
  <si>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</si>
  <si>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</si>
  <si>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</si>
  <si>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</si>
  <si>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</si>
  <si>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</si>
  <si>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</si>
  <si>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</si>
  <si>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</si>
  <si>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</si>
  <si>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</si>
  <si>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</si>
  <si>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</si>
  <si>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</si>
  <si>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</si>
  <si>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</si>
  <si>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</si>
  <si>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</si>
  <si>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</si>
  <si>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</si>
  <si>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</si>
  <si>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</si>
  <si>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</si>
  <si>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</si>
  <si>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</si>
  <si>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</si>
  <si>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</si>
  <si>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</si>
  <si>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</si>
  <si>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</si>
  <si>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</si>
  <si>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</si>
  <si>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</si>
  <si>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</si>
  <si>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</si>
  <si>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</si>
  <si>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</si>
  <si>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</si>
  <si>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</si>
  <si>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</si>
  <si>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</si>
  <si>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</si>
  <si>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</si>
  <si>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</si>
  <si>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</si>
  <si>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</si>
  <si>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</si>
  <si>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</si>
  <si>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</si>
  <si>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</si>
  <si>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</si>
  <si>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</si>
  <si>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</si>
  <si>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</si>
  <si>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</si>
  <si>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</si>
  <si>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</si>
  <si>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</si>
  <si>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</si>
  <si>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</si>
  <si>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</si>
  <si>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</si>
  <si>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</si>
  <si>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</si>
  <si>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</si>
  <si>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</si>
  <si>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</si>
  <si>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</si>
  <si>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</si>
  <si>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</si>
  <si>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</si>
  <si>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</si>
  <si>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</si>
  <si>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</si>
  <si>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</si>
  <si>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</si>
  <si>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</si>
  <si>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</si>
  <si>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</si>
  <si>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</si>
  <si>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</si>
  <si>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</si>
  <si>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</si>
  <si>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</si>
  <si>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</si>
  <si>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</si>
  <si>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</si>
  <si>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</si>
  <si>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</si>
  <si>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</si>
  <si>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</si>
  <si>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</si>
  <si>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</si>
  <si>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</si>
  <si>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</si>
  <si>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</si>
  <si>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</si>
  <si>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</si>
  <si>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</si>
  <si>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</si>
  <si>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</si>
  <si>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</si>
  <si>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</si>
  <si>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</si>
  <si>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</si>
  <si>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</si>
  <si>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</si>
  <si>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</si>
  <si>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</si>
  <si>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</si>
  <si>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</si>
  <si>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</si>
  <si>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</si>
  <si>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</si>
  <si>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</si>
  <si>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</si>
  <si>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</si>
  <si>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</si>
  <si>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</si>
  <si>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</si>
  <si>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</si>
  <si>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</si>
  <si>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</si>
  <si>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</si>
  <si>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</si>
  <si>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</si>
  <si>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</si>
  <si>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</si>
  <si>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</si>
  <si>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</si>
  <si>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</si>
  <si>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</si>
  <si>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</si>
  <si>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</si>
  <si>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</si>
  <si>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</si>
  <si>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</si>
  <si>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</si>
  <si>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</si>
  <si>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</si>
  <si>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</si>
  <si>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</si>
  <si>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</si>
  <si>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</si>
  <si>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</si>
  <si>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</si>
  <si>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</si>
  <si>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</si>
  <si>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</si>
  <si>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</si>
  <si>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</si>
  <si>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</si>
  <si>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</si>
  <si>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</si>
  <si>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</si>
  <si>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</si>
  <si>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</si>
  <si>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</si>
  <si>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</si>
  <si>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</si>
  <si>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</si>
  <si>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</si>
  <si>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</si>
  <si>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</si>
  <si>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</si>
  <si>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</si>
  <si>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</si>
  <si>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</si>
  <si>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</si>
  <si>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</si>
  <si>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</si>
  <si>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</si>
  <si>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</si>
  <si>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</si>
  <si>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</si>
  <si>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</si>
  <si>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</si>
  <si>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</si>
  <si>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</si>
  <si>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</si>
  <si>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</si>
  <si>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</si>
  <si>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</si>
  <si>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</si>
  <si>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</si>
  <si>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</si>
  <si>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</si>
  <si>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</si>
  <si>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</si>
  <si>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</si>
  <si>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</si>
  <si>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</si>
  <si>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</si>
  <si>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</si>
  <si>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</si>
  <si>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</si>
  <si>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</si>
  <si>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</si>
  <si>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</si>
  <si>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</si>
  <si>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</si>
  <si>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</si>
  <si>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</si>
  <si>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</si>
  <si>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</si>
  <si>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</si>
  <si>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</si>
  <si>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</si>
  <si>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</si>
  <si>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</si>
  <si>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</si>
  <si>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</si>
  <si>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</si>
  <si>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</si>
  <si>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</si>
  <si>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</si>
  <si>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</si>
  <si>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</si>
  <si>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</si>
  <si>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</si>
  <si>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</si>
  <si>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</si>
  <si>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</si>
  <si>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</si>
  <si>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</si>
  <si>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</si>
  <si>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</si>
  <si>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</si>
  <si>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</si>
  <si>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</si>
  <si>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</si>
  <si>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</si>
  <si>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</si>
  <si>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</si>
  <si>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</si>
  <si>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</si>
  <si>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</si>
  <si>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</si>
  <si>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</si>
  <si>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</si>
  <si>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</si>
  <si>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</si>
  <si>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</si>
  <si>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</si>
  <si>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</si>
  <si>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</si>
  <si>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</si>
  <si>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</si>
  <si>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</si>
  <si>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</si>
  <si>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</si>
  <si>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</si>
  <si>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</si>
  <si>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</si>
  <si>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</si>
  <si>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</si>
  <si>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</si>
  <si>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</si>
  <si>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</si>
  <si>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</si>
  <si>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</si>
  <si>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</si>
  <si>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</si>
  <si>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</si>
  <si>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</si>
  <si>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</si>
  <si>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</si>
  <si>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</si>
  <si>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</si>
  <si>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</si>
  <si>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</si>
  <si>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</si>
  <si>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</si>
  <si>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</si>
  <si>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</si>
  <si>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</si>
  <si>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</si>
  <si>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</si>
  <si>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</si>
  <si>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</si>
  <si>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</si>
  <si>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</si>
  <si>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</si>
  <si>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</si>
  <si>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</si>
  <si>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</si>
  <si>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</si>
  <si>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</si>
  <si>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</si>
  <si>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</si>
  <si>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</si>
  <si>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</si>
  <si>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</si>
  <si>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</si>
  <si>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</si>
  <si>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</si>
  <si>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</si>
  <si>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</si>
  <si>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</si>
  <si>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</si>
  <si>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</si>
  <si>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</si>
  <si>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</si>
  <si>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</si>
  <si>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</si>
  <si>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</si>
  <si>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</si>
  <si>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</si>
  <si>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</si>
  <si>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</si>
  <si>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</si>
  <si>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</si>
  <si>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</si>
  <si>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</si>
  <si>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</si>
  <si>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</si>
  <si>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</si>
  <si>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</si>
  <si>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</si>
  <si>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</si>
  <si>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</si>
  <si>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</si>
  <si>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</si>
  <si>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</si>
  <si>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</si>
  <si>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</si>
  <si>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</si>
  <si>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</si>
  <si>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</si>
  <si>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</si>
  <si>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</si>
  <si>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</si>
  <si>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</si>
  <si>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</si>
  <si>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</si>
  <si>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</si>
  <si>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</si>
  <si>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</si>
  <si>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</si>
  <si>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</si>
  <si>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</si>
  <si>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</si>
  <si>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</si>
  <si>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</si>
  <si>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</si>
  <si>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</si>
  <si>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</si>
  <si>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</si>
  <si>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</si>
  <si>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</si>
  <si>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</si>
  <si>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</si>
  <si>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</si>
  <si>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</si>
  <si>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</si>
  <si>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</si>
  <si>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</si>
  <si>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</si>
  <si>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</si>
  <si>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</si>
  <si>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</si>
  <si>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</si>
  <si>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</si>
  <si>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</si>
  <si>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</si>
  <si>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</si>
  <si>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</si>
  <si>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</si>
  <si>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</si>
  <si>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</si>
  <si>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</si>
  <si>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</si>
  <si>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</si>
  <si>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</si>
  <si>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</si>
  <si>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</si>
  <si>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</si>
  <si>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</si>
  <si>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</si>
  <si>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</si>
  <si>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</si>
  <si>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</si>
  <si>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</si>
  <si>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</si>
  <si>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</si>
  <si>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</si>
  <si>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</si>
  <si>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</si>
  <si>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</si>
  <si>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</si>
  <si>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</si>
  <si>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</si>
  <si>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</si>
  <si>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</si>
  <si>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</si>
  <si>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</si>
  <si>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</si>
  <si>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</si>
  <si>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</si>
  <si>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</si>
  <si>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</si>
  <si>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</si>
  <si>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</si>
  <si>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</si>
  <si>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</si>
  <si>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</si>
  <si>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</si>
  <si>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</si>
  <si>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</si>
  <si>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</si>
  <si>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</si>
  <si>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</si>
  <si>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</si>
  <si>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</si>
  <si>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</si>
  <si>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</si>
  <si>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</si>
  <si>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</si>
  <si>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</si>
  <si>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</si>
  <si>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</si>
  <si>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</si>
  <si>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</si>
  <si>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</si>
  <si>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</si>
  <si>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</si>
  <si>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</si>
  <si>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</si>
  <si>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</si>
  <si>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</si>
  <si>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</si>
  <si>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</si>
  <si>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</si>
  <si>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</si>
  <si>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</si>
  <si>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</si>
  <si>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</si>
  <si>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</si>
  <si>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</si>
  <si>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</si>
  <si>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</si>
  <si>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</si>
  <si>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</si>
  <si>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</si>
  <si>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</si>
  <si>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</si>
  <si>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</si>
  <si>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</si>
  <si>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</si>
  <si>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</si>
  <si>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</si>
  <si>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</si>
  <si>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</si>
  <si>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</si>
  <si>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</si>
  <si>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</si>
  <si>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</si>
  <si>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</si>
  <si>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</si>
  <si>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</si>
  <si>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</si>
  <si>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</si>
  <si>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</si>
  <si>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</si>
  <si>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</si>
  <si>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</si>
  <si>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</si>
  <si>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</si>
  <si>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</si>
  <si>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</si>
  <si>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</si>
  <si>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</si>
  <si>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</si>
  <si>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</si>
  <si>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</si>
  <si>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</si>
  <si>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</si>
  <si>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</si>
  <si>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</si>
  <si>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</si>
  <si>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</si>
  <si>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</si>
  <si>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</si>
  <si>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</si>
  <si>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</si>
  <si>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</si>
  <si>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</si>
  <si>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</si>
  <si>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</si>
  <si>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</si>
  <si>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</si>
  <si>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</si>
  <si>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</si>
  <si>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</si>
  <si>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</si>
  <si>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</si>
  <si>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</si>
  <si>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</si>
  <si>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</si>
  <si>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</si>
  <si>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</si>
  <si>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</si>
  <si>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</si>
  <si>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</si>
  <si>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</si>
  <si>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</si>
  <si>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</si>
  <si>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</si>
  <si>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</si>
  <si>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</si>
  <si>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</si>
  <si>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</si>
  <si>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</si>
  <si>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</si>
  <si>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</si>
  <si>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</si>
  <si>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</si>
  <si>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</si>
  <si>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</si>
  <si>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</si>
  <si>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</si>
  <si>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</si>
  <si>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</si>
  <si>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</si>
  <si>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</si>
  <si>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</si>
  <si>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</si>
  <si>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</si>
  <si>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</si>
  <si>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</si>
  <si>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</si>
  <si>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</si>
  <si>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</si>
  <si>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</si>
  <si>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</si>
  <si>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</si>
  <si>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</si>
  <si>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</si>
  <si>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</si>
  <si>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</si>
  <si>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</si>
  <si>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</si>
  <si>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</si>
  <si>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</si>
  <si>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</si>
  <si>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</si>
  <si>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</si>
  <si>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</si>
  <si>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</si>
  <si>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</si>
  <si>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</si>
  <si>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</si>
  <si>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</si>
  <si>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</si>
  <si>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</si>
  <si>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</si>
  <si>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</si>
  <si>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</si>
  <si>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</si>
  <si>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</si>
  <si>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</si>
  <si>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</si>
  <si>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</si>
  <si>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</si>
  <si>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</si>
  <si>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</si>
  <si>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</si>
  <si>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</si>
  <si>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</si>
  <si>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</si>
  <si>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</si>
  <si>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</si>
  <si>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</si>
  <si>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</si>
  <si>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</si>
  <si>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</si>
  <si>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</si>
  <si>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</si>
  <si>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</si>
  <si>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</si>
  <si>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</si>
  <si>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</si>
  <si>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</si>
  <si>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</si>
  <si>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</si>
  <si>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</si>
  <si>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</si>
  <si>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</si>
  <si>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</si>
  <si>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</si>
  <si>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</si>
  <si>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</si>
  <si>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</si>
  <si>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</si>
  <si>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</si>
  <si>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</si>
  <si>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</si>
  <si>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</si>
  <si>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</si>
  <si>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</si>
  <si>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</si>
  <si>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</si>
  <si>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</si>
  <si>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</si>
  <si>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</si>
  <si>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</si>
  <si>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</si>
  <si>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</si>
  <si>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</si>
  <si>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</si>
  <si>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</si>
  <si>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</si>
  <si>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</si>
  <si>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</si>
  <si>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</si>
  <si>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</si>
  <si>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</si>
  <si>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</si>
  <si>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</si>
  <si>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</si>
  <si>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</si>
  <si>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</si>
  <si>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</si>
  <si>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</si>
  <si>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</si>
  <si>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</si>
  <si>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</si>
  <si>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</si>
  <si>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</si>
  <si>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</si>
  <si>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</si>
  <si>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</si>
  <si>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</si>
  <si>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</si>
  <si>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</si>
  <si>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</si>
  <si>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</si>
  <si>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</si>
  <si>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</si>
  <si>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</si>
  <si>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</si>
  <si>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</si>
  <si>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</si>
  <si>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</si>
  <si>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</si>
  <si>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</si>
  <si>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</si>
  <si>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</si>
  <si>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</si>
  <si>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</si>
  <si>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</si>
  <si>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</si>
  <si>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</si>
  <si>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</si>
  <si>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</si>
  <si>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</si>
  <si>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</si>
  <si>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</si>
  <si>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</si>
  <si>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</si>
  <si>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</si>
  <si>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</si>
  <si>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</si>
  <si>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</si>
  <si>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</si>
  <si>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</si>
  <si>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</si>
  <si>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</si>
  <si>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</si>
  <si>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</si>
  <si>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</si>
  <si>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</si>
  <si>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</si>
  <si>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</si>
  <si>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</si>
  <si>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</si>
  <si>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</si>
  <si>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</si>
  <si>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</si>
  <si>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</si>
  <si>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</si>
  <si>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</si>
  <si>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</si>
  <si>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</si>
  <si>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</si>
  <si>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</si>
  <si>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</si>
  <si>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</si>
  <si>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</si>
  <si>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</si>
  <si>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</si>
  <si>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</si>
  <si>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</si>
  <si>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</si>
  <si>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</si>
  <si>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</si>
  <si>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</si>
  <si>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</si>
  <si>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</si>
  <si>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</si>
  <si>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</si>
  <si>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</si>
  <si>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</si>
  <si>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</si>
  <si>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</si>
  <si>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</si>
  <si>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</si>
  <si>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</si>
  <si>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</si>
  <si>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</si>
  <si>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</si>
  <si>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</si>
  <si>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</si>
  <si>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</si>
  <si>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</si>
  <si>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</si>
  <si>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</si>
  <si>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</si>
  <si>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</si>
  <si>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</si>
  <si>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</si>
  <si>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</si>
  <si>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</si>
  <si>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</si>
  <si>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</si>
  <si>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</si>
  <si>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</si>
  <si>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</si>
  <si>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</si>
  <si>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</si>
  <si>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</si>
  <si>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</si>
  <si>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</si>
  <si>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</si>
  <si>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</si>
  <si>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</si>
  <si>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</si>
  <si>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</si>
  <si>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</si>
  <si>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</si>
  <si>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</si>
  <si>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</si>
  <si>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</si>
  <si>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</si>
  <si>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</si>
  <si>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</si>
  <si>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</si>
  <si>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</si>
  <si>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</si>
  <si>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</si>
  <si>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</si>
  <si>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</si>
  <si>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</si>
  <si>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</si>
  <si>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</si>
  <si>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</si>
  <si>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</si>
  <si>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</si>
  <si>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</si>
  <si>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</si>
  <si>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</si>
  <si>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</si>
  <si>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</si>
  <si>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</si>
  <si>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</si>
  <si>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</si>
  <si>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</si>
  <si>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</si>
  <si>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</si>
  <si>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</si>
  <si>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</si>
  <si>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</si>
  <si>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</si>
  <si>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</si>
  <si>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</si>
  <si>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</si>
  <si>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</si>
  <si>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</si>
  <si>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</si>
  <si>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</si>
  <si>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</si>
  <si>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</si>
  <si>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</si>
  <si>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</si>
  <si>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</si>
  <si>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</si>
  <si>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</si>
  <si>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</si>
  <si>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</si>
  <si>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</si>
  <si>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</si>
  <si>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</si>
  <si>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</si>
  <si>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</si>
  <si>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</si>
  <si>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</si>
  <si>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</si>
  <si>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</si>
  <si>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</si>
  <si>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</si>
  <si>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</si>
  <si>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</si>
  <si>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</si>
  <si>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</si>
  <si>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</si>
  <si>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</si>
  <si>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</si>
  <si>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</si>
  <si>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</si>
  <si>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</si>
  <si>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</si>
  <si>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</si>
  <si>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</si>
  <si>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</si>
  <si>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</si>
  <si>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</si>
  <si>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</si>
  <si>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</si>
  <si>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</si>
  <si>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</si>
  <si>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</si>
  <si>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</si>
  <si>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</si>
  <si>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</si>
  <si>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</si>
  <si>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</si>
  <si>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</si>
  <si>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</si>
  <si>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</si>
  <si>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</si>
  <si>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</si>
  <si>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</si>
  <si>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</si>
  <si>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</si>
  <si>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</si>
  <si>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</si>
  <si>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</si>
  <si>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</si>
  <si>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</si>
  <si>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</si>
  <si>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</si>
  <si>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</si>
  <si>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</si>
  <si>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</si>
  <si>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</si>
  <si>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</si>
  <si>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</si>
  <si>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</si>
  <si>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</si>
  <si>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</si>
  <si>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</si>
  <si>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</si>
  <si>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</si>
  <si>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</si>
  <si>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</si>
  <si>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</si>
  <si>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</si>
  <si>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</si>
  <si>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</si>
  <si>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</si>
  <si>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</si>
  <si>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</si>
  <si>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</si>
  <si>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</si>
  <si>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</si>
  <si>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</si>
  <si>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</si>
  <si>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</si>
  <si>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</si>
  <si>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</si>
  <si>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</si>
  <si>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</si>
  <si>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</si>
  <si>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</si>
  <si>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</si>
  <si>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</si>
  <si>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</si>
  <si>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</si>
  <si>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</si>
  <si>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</si>
  <si>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</si>
  <si>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</si>
  <si>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</si>
  <si>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</si>
  <si>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</si>
  <si>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</si>
  <si>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</si>
  <si>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</si>
  <si>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</si>
  <si>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</si>
  <si>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</si>
  <si>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</si>
  <si>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</si>
  <si>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</si>
  <si>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</si>
  <si>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</si>
  <si>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</si>
  <si>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</si>
  <si>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</si>
  <si>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</si>
  <si>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</si>
  <si>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</si>
  <si>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</si>
  <si>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</si>
  <si>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</si>
  <si>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</si>
  <si>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</si>
  <si>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</si>
  <si>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</si>
  <si>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</si>
  <si>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</si>
  <si>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</si>
  <si>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</si>
  <si>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</si>
  <si>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</si>
  <si>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</si>
  <si>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</si>
  <si>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</si>
  <si>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</si>
  <si>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</si>
  <si>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</si>
  <si>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</si>
  <si>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</si>
  <si>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</si>
  <si>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</si>
  <si>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</si>
  <si>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</si>
  <si>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</si>
  <si>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</si>
  <si>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</si>
  <si>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</si>
  <si>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</si>
  <si>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</si>
  <si>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</si>
  <si>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</si>
  <si>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</si>
  <si>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</si>
  <si>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</si>
  <si>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</si>
  <si>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</si>
  <si>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</si>
  <si>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</si>
  <si>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</si>
  <si>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</si>
  <si>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</si>
  <si>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</si>
  <si>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</si>
  <si>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</si>
  <si>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</si>
  <si>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</si>
  <si>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</si>
  <si>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</si>
  <si>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</si>
  <si>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</si>
  <si>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</si>
  <si>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</si>
  <si>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</si>
  <si>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</si>
  <si>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</si>
  <si>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</si>
  <si>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</si>
  <si>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</si>
  <si>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</si>
  <si>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</si>
  <si>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</si>
  <si>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</si>
  <si>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</si>
  <si>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</si>
  <si>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</si>
  <si>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</si>
  <si>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</si>
  <si>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</si>
  <si>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</si>
  <si>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</si>
  <si>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</si>
  <si>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</si>
  <si>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</si>
  <si>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</si>
  <si>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</si>
  <si>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</si>
  <si>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</si>
  <si>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</si>
  <si>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</si>
  <si>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</si>
  <si>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</si>
  <si>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</si>
  <si>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</si>
  <si>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</si>
  <si>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</si>
  <si>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</si>
  <si>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</si>
  <si>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</si>
  <si>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</si>
  <si>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</si>
  <si>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</si>
  <si>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</si>
  <si>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</si>
  <si>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</si>
  <si>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</si>
  <si>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</si>
  <si>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</si>
  <si>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</si>
  <si>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</si>
  <si>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</si>
  <si>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</si>
  <si>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</si>
  <si>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</si>
  <si>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</si>
  <si>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</si>
  <si>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</si>
  <si>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</si>
  <si>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</si>
  <si>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</si>
  <si>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</si>
  <si>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</si>
  <si>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</si>
  <si>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</si>
  <si>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</si>
  <si>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</si>
  <si>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</si>
  <si>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</si>
  <si>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</si>
  <si>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</si>
  <si>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</si>
  <si>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</si>
  <si>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</si>
  <si>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</si>
  <si>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</si>
  <si>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</si>
  <si>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</si>
  <si>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</si>
  <si>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</si>
  <si>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</si>
  <si>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</si>
  <si>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</si>
  <si>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</si>
  <si>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</si>
  <si>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</si>
  <si>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</si>
  <si>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</si>
  <si>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</si>
  <si>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</si>
  <si>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</si>
  <si>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</si>
  <si>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</si>
  <si>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</si>
  <si>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</si>
  <si>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</si>
  <si>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</si>
  <si>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</si>
  <si>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</si>
  <si>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</si>
  <si>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</si>
  <si>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</si>
  <si>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</si>
  <si>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</si>
  <si>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</si>
  <si>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</si>
  <si>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</si>
  <si>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</si>
  <si>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</si>
  <si>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</si>
  <si>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</si>
  <si>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</si>
  <si>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</si>
  <si>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</si>
  <si>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</si>
  <si>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</si>
  <si>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</si>
  <si>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</si>
  <si>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</si>
  <si>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</si>
  <si>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</si>
  <si>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</si>
  <si>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</si>
  <si>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</si>
  <si>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</si>
  <si>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</si>
  <si>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</si>
  <si>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</si>
  <si>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</si>
  <si>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</si>
  <si>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</si>
  <si>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</si>
  <si>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</si>
  <si>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</si>
  <si>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</si>
  <si>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</si>
  <si>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</si>
  <si>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</si>
  <si>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</si>
  <si>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</si>
  <si>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</si>
  <si>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</si>
  <si>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</si>
  <si>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</si>
  <si>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</si>
  <si>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</si>
  <si>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</si>
  <si>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</si>
  <si>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</si>
  <si>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</si>
  <si>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</si>
  <si>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</si>
  <si>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</si>
  <si>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</si>
  <si>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</si>
  <si>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</si>
  <si>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</si>
  <si>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</si>
  <si>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</si>
  <si>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</si>
  <si>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</si>
  <si>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</si>
  <si>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</si>
  <si>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</si>
  <si>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</si>
  <si>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</si>
  <si>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</si>
  <si>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</si>
  <si>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</si>
  <si>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</si>
  <si>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</si>
  <si>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</si>
  <si>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</si>
  <si>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</si>
  <si>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</si>
  <si>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</si>
  <si>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</si>
  <si>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</si>
  <si>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</si>
  <si>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</si>
  <si>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</si>
  <si>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</si>
  <si>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</si>
  <si>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</si>
  <si>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</si>
  <si>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</si>
  <si>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</si>
  <si>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</si>
  <si>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</si>
  <si>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</si>
  <si>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</si>
  <si>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</si>
  <si>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</si>
  <si>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</si>
  <si>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</si>
  <si>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</si>
  <si>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</si>
  <si>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</si>
  <si>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</si>
  <si>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</si>
  <si>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</si>
  <si>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</si>
  <si>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</si>
  <si>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</si>
  <si>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</si>
  <si>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</si>
  <si>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</si>
  <si>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</si>
  <si>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</si>
  <si>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</si>
  <si>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</si>
  <si>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</si>
  <si>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</si>
  <si>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</si>
  <si>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</si>
  <si>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</si>
  <si>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</si>
  <si>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</si>
  <si>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</si>
  <si>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</si>
  <si>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</si>
  <si>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</si>
  <si>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</si>
  <si>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</si>
  <si>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</si>
  <si>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</si>
  <si>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</si>
  <si>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</si>
  <si>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</si>
  <si>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</si>
  <si>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</si>
  <si>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</si>
  <si>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</si>
  <si>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</si>
  <si>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</si>
  <si>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</si>
  <si>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</si>
  <si>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</si>
  <si>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</si>
  <si>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</si>
  <si>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</si>
  <si>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</si>
  <si>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</si>
  <si>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</si>
  <si>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</si>
  <si>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</si>
  <si>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</si>
  <si>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</si>
  <si>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</si>
  <si>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</si>
  <si>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</si>
  <si>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</si>
  <si>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</si>
  <si>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</si>
  <si>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</si>
  <si>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</si>
  <si>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</si>
  <si>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</si>
  <si>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</si>
  <si>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</si>
  <si>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</si>
  <si>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</si>
  <si>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</si>
  <si>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</si>
  <si>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</si>
  <si>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</si>
  <si>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</si>
  <si>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</si>
  <si>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</si>
  <si>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</si>
  <si>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</si>
  <si>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</si>
  <si>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</si>
  <si>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</si>
  <si>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</si>
  <si>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</si>
  <si>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</si>
  <si>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</si>
  <si>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</si>
  <si>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</si>
  <si>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</si>
  <si>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</si>
  <si>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</si>
  <si>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</si>
  <si>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</si>
  <si>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</si>
  <si>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</si>
  <si>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</si>
  <si>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</si>
  <si>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</si>
  <si>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</si>
  <si>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</si>
  <si>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</si>
  <si>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</si>
  <si>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</si>
  <si>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</si>
  <si>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</si>
  <si>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</si>
  <si>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</si>
  <si>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</si>
  <si>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</si>
  <si>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</si>
  <si>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</si>
  <si>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</si>
  <si>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</si>
  <si>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</si>
  <si>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</si>
  <si>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</si>
  <si>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</si>
  <si>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</si>
  <si>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</si>
  <si>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</si>
  <si>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</si>
  <si>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</si>
  <si>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</si>
  <si>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</si>
  <si>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</si>
  <si>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</si>
  <si>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</si>
  <si>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</si>
  <si>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</si>
  <si>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</si>
  <si>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</si>
  <si>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</si>
  <si>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</si>
  <si>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</si>
  <si>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</si>
  <si>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</si>
  <si>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</si>
  <si>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</si>
  <si>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</si>
  <si>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</si>
  <si>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</si>
  <si>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</si>
  <si>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</si>
  <si>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</si>
  <si>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</si>
  <si>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</si>
  <si>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</si>
  <si>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</si>
  <si>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</si>
  <si>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</si>
  <si>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</si>
  <si>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</si>
  <si>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</si>
  <si>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</si>
  <si>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</si>
  <si>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</si>
  <si>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</si>
  <si>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</si>
  <si>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</si>
  <si>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</si>
  <si>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</si>
  <si>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</si>
  <si>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</si>
  <si>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</si>
  <si>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</si>
  <si>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</si>
  <si>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</si>
  <si>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</si>
  <si>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</si>
  <si>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</si>
  <si>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</si>
  <si>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</si>
  <si>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</si>
  <si>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</si>
  <si>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</si>
  <si>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</si>
  <si>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</si>
  <si>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</si>
  <si>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</si>
  <si>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</si>
  <si>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</si>
  <si>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</si>
  <si>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</si>
  <si>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</si>
  <si>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</si>
  <si>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</si>
  <si>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</si>
  <si>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</si>
  <si>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</si>
  <si>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</si>
  <si>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</si>
  <si>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</si>
  <si>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</si>
  <si>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</si>
  <si>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</si>
  <si>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</si>
  <si>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</si>
  <si>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</si>
  <si>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</si>
  <si>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</si>
  <si>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</si>
  <si>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</si>
  <si>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</si>
  <si>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</si>
  <si>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</si>
  <si>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</si>
  <si>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</si>
  <si>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</si>
  <si>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</si>
  <si>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</si>
  <si>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</si>
  <si>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</si>
  <si>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</si>
  <si>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</si>
  <si>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</si>
  <si>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</si>
  <si>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</si>
  <si>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</si>
  <si>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</si>
  <si>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</si>
  <si>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</si>
  <si>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</si>
  <si>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</si>
  <si>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</si>
  <si>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</si>
  <si>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</si>
  <si>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</si>
  <si>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</si>
  <si>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</si>
  <si>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</si>
  <si>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</si>
  <si>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</si>
  <si>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</si>
  <si>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</si>
  <si>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</si>
  <si>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</si>
  <si>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</si>
  <si>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</si>
  <si>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</si>
  <si>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</si>
  <si>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</si>
  <si>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</si>
  <si>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</si>
  <si>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</si>
  <si>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</si>
  <si>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</si>
  <si>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</si>
  <si>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</si>
  <si>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</si>
  <si>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</si>
  <si>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</si>
  <si>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</si>
  <si>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</si>
  <si>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</si>
  <si>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</si>
  <si>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</si>
  <si>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</si>
  <si>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</si>
  <si>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</si>
  <si>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</si>
  <si>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</si>
  <si>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</si>
  <si>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</si>
  <si>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</si>
  <si>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</si>
  <si>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</si>
  <si>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</si>
  <si>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</si>
  <si>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</si>
  <si>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</si>
  <si>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</si>
  <si>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</si>
  <si>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</si>
  <si>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</si>
  <si>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</si>
  <si>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</si>
  <si>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</si>
  <si>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</si>
  <si>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</si>
  <si>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</si>
  <si>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</si>
  <si>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</si>
  <si>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</si>
  <si>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</si>
  <si>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</si>
  <si>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</si>
  <si>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</si>
  <si>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</si>
  <si>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</si>
  <si>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</si>
  <si>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</si>
  <si>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</si>
  <si>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</si>
  <si>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</si>
  <si>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</si>
  <si>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</si>
  <si>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</si>
  <si>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</si>
  <si>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</si>
  <si>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</si>
  <si>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</si>
  <si>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</si>
  <si>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</si>
  <si>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</si>
  <si>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</si>
  <si>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</si>
  <si>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</si>
  <si>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</si>
  <si>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</si>
  <si>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</si>
  <si>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</si>
  <si>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</si>
  <si>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</si>
  <si>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</si>
  <si>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</si>
  <si>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</si>
  <si>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</si>
  <si>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</si>
  <si>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</si>
  <si>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</si>
  <si>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</si>
  <si>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</si>
  <si>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</si>
  <si>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</si>
  <si>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</si>
  <si>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</si>
  <si>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</si>
  <si>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</si>
  <si>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</si>
  <si>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</si>
  <si>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</si>
  <si>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</si>
  <si>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</si>
  <si>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</si>
  <si>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</si>
  <si>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</si>
  <si>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</si>
  <si>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</si>
  <si>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</si>
  <si>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</si>
  <si>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</si>
  <si>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</si>
  <si>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</si>
  <si>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</si>
  <si>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</si>
  <si>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</si>
  <si>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</si>
  <si>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</si>
  <si>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</si>
  <si>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</si>
  <si>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</si>
  <si>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</si>
  <si>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</si>
  <si>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</si>
  <si>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</si>
  <si>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</si>
  <si>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</si>
  <si>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</si>
  <si>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</si>
  <si>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</si>
  <si>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</si>
  <si>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</si>
  <si>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</si>
  <si>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</si>
  <si>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</si>
  <si>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</si>
  <si>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</si>
  <si>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</si>
  <si>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</si>
  <si>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</si>
  <si>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</si>
  <si>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</si>
  <si>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</si>
  <si>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</si>
  <si>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</si>
  <si>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</si>
  <si>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</si>
  <si>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</si>
  <si>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</si>
  <si>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</si>
  <si>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</si>
  <si>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</si>
  <si>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</si>
  <si>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</si>
  <si>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</si>
  <si>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</si>
  <si>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</si>
  <si>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</si>
  <si>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</si>
  <si>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</si>
  <si>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</si>
  <si>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</si>
  <si>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</si>
  <si>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</si>
  <si>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</si>
  <si>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</si>
  <si>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</si>
  <si>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</si>
  <si>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</si>
  <si>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</si>
  <si>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</si>
  <si>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</si>
  <si>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</si>
  <si>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</si>
  <si>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</si>
  <si>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</si>
  <si>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</si>
  <si>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</si>
  <si>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</si>
  <si>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</si>
  <si>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</si>
  <si>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</si>
  <si>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</si>
  <si>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</si>
  <si>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</si>
  <si>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</si>
  <si>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</si>
  <si>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</si>
  <si>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</si>
  <si>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</si>
  <si>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</si>
  <si>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</si>
  <si>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</si>
  <si>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</si>
  <si>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</si>
  <si>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</si>
  <si>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</si>
  <si>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</si>
  <si>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</si>
  <si>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</si>
  <si>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</si>
  <si>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</si>
  <si>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</si>
  <si>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</si>
  <si>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</si>
  <si>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</si>
  <si>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</si>
  <si>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</si>
  <si>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</si>
  <si>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</si>
  <si>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</si>
  <si>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</si>
  <si>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</si>
  <si>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</si>
  <si>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</si>
  <si>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</si>
  <si>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</si>
  <si>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</si>
  <si>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</si>
  <si>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</si>
  <si>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</si>
  <si>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</si>
  <si>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</si>
  <si>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</si>
  <si>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</si>
  <si>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</si>
  <si>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</si>
  <si>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</si>
  <si>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</si>
  <si>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</si>
  <si>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</si>
  <si>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</si>
  <si>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</si>
  <si>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</si>
  <si>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</si>
  <si>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</si>
  <si>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</si>
  <si>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</si>
  <si>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</si>
  <si>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</si>
  <si>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</si>
  <si>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</si>
  <si>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</si>
  <si>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</si>
  <si>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</si>
  <si>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</si>
  <si>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</si>
  <si>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</si>
  <si>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</si>
  <si>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</si>
  <si>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</si>
  <si>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</si>
  <si>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</si>
  <si>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</si>
  <si>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</si>
  <si>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</si>
  <si>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</si>
  <si>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</si>
  <si>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</si>
  <si>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</si>
  <si>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</si>
  <si>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</si>
  <si>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</si>
  <si>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</si>
  <si>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</si>
  <si>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</si>
  <si>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</si>
  <si>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</si>
  <si>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</si>
  <si>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</si>
  <si>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</si>
  <si>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</si>
  <si>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</si>
  <si>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</si>
  <si>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</si>
  <si>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</si>
  <si>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</si>
  <si>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</si>
  <si>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</si>
  <si>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</si>
  <si>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</si>
  <si>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</si>
  <si>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</si>
  <si>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</si>
  <si>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</si>
  <si>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</si>
  <si>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</si>
  <si>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</si>
  <si>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</si>
  <si>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</si>
  <si>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</si>
  <si>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</si>
  <si>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</si>
  <si>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</si>
  <si>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</si>
  <si>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</si>
  <si>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</si>
  <si>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</si>
  <si>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</si>
  <si>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</si>
  <si>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</si>
  <si>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</si>
  <si>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</si>
  <si>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</si>
  <si>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</si>
  <si>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</si>
  <si>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</si>
  <si>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</si>
  <si>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</si>
  <si>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</si>
  <si>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</si>
  <si>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</si>
  <si>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</si>
  <si>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</si>
  <si>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</si>
  <si>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</si>
  <si>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</si>
  <si>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</si>
  <si>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</si>
  <si>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</si>
  <si>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</si>
  <si>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</si>
  <si>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</si>
  <si>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</si>
  <si>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</si>
  <si>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</si>
  <si>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</si>
  <si>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</si>
  <si>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</si>
  <si>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</si>
  <si>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</si>
  <si>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</si>
  <si>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</si>
  <si>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</si>
  <si>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</si>
  <si>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</si>
  <si>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</si>
  <si>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</si>
  <si>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</si>
  <si>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</si>
  <si>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</si>
  <si>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</si>
  <si>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</si>
  <si>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</si>
  <si>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</si>
  <si>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</si>
  <si>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</si>
  <si>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</si>
  <si>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</si>
  <si>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</si>
  <si>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</si>
  <si>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</si>
  <si>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</si>
  <si>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</si>
  <si>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</si>
  <si>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</si>
  <si>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</si>
  <si>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</si>
  <si>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</si>
  <si>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</si>
  <si>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</si>
  <si>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</si>
  <si>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</si>
  <si>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</si>
  <si>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</si>
  <si>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</si>
  <si>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</si>
  <si>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</si>
  <si>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</si>
  <si>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</si>
  <si>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</si>
  <si>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</si>
  <si>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</si>
  <si>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</si>
  <si>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</si>
  <si>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</si>
  <si>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</si>
  <si>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</si>
  <si>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</si>
  <si>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</si>
  <si>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</si>
  <si>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</si>
  <si>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</si>
  <si>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</si>
  <si>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</si>
  <si>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</si>
  <si>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</si>
  <si>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</si>
  <si>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</si>
  <si>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</si>
  <si>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</si>
  <si>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</si>
  <si>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</si>
  <si>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</si>
  <si>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</si>
  <si>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</si>
  <si>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</si>
  <si>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</si>
  <si>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</si>
  <si>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</si>
  <si>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</si>
  <si>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</si>
  <si>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</si>
  <si>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</si>
  <si>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</si>
  <si>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</si>
  <si>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</si>
  <si>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</si>
  <si>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</si>
  <si>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</si>
  <si>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</si>
  <si>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</si>
  <si>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</si>
  <si>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</si>
  <si>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</si>
  <si>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</si>
  <si>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</si>
  <si>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</si>
  <si>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</si>
  <si>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</si>
  <si>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</si>
  <si>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</si>
  <si>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</si>
  <si>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</si>
  <si>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</si>
  <si>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</si>
  <si>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</si>
  <si>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</si>
  <si>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</si>
  <si>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</si>
  <si>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</si>
  <si>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</si>
  <si>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</si>
  <si>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</si>
  <si>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</si>
  <si>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</si>
  <si>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</si>
  <si>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</si>
  <si>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</si>
  <si>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</si>
  <si>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</si>
  <si>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</si>
  <si>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</si>
  <si>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</si>
  <si>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</si>
  <si>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</si>
  <si>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</si>
  <si>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</si>
  <si>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</si>
  <si>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</si>
  <si>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</si>
  <si>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</si>
  <si>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</si>
  <si>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</si>
  <si>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</si>
  <si>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</si>
  <si>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</si>
  <si>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</si>
  <si>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</si>
  <si>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</si>
  <si>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</si>
  <si>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</si>
  <si>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</si>
  <si>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</si>
  <si>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</si>
  <si>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</si>
  <si>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</si>
  <si>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</si>
  <si>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</si>
  <si>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</si>
  <si>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</si>
  <si>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</si>
  <si>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</si>
  <si>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</si>
  <si>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</si>
  <si>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</si>
  <si>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</si>
  <si>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</si>
  <si>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</si>
  <si>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</si>
  <si>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</si>
  <si>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</si>
  <si>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</si>
  <si>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</si>
  <si>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</si>
  <si>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</si>
  <si>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</si>
  <si>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</si>
  <si>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</si>
  <si>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</si>
  <si>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</si>
  <si>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</si>
  <si>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</si>
  <si>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</si>
  <si>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</si>
  <si>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</si>
  <si>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</si>
  <si>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</si>
  <si>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</si>
  <si>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</si>
  <si>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</si>
  <si>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</si>
  <si>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</si>
  <si>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</si>
  <si>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</si>
  <si>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</si>
  <si>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</si>
  <si>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</si>
  <si>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</si>
  <si>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</si>
  <si>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</si>
  <si>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</si>
  <si>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</si>
  <si>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</si>
  <si>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</si>
  <si>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</si>
  <si>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</si>
  <si>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</si>
  <si>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</si>
  <si>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</si>
  <si>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</si>
  <si>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</si>
  <si>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</si>
  <si>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</si>
  <si>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</si>
  <si>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</si>
  <si>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</si>
  <si>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</si>
  <si>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</si>
  <si>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</si>
  <si>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</si>
  <si>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</si>
  <si>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</si>
  <si>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</si>
  <si>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</si>
  <si>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</si>
  <si>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</si>
  <si>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</si>
  <si>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</si>
  <si>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</si>
  <si>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</si>
  <si>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</si>
  <si>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</si>
  <si>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</si>
  <si>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</si>
  <si>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</si>
  <si>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</si>
  <si>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</si>
  <si>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</si>
  <si>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</si>
  <si>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</si>
  <si>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</si>
  <si>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</si>
  <si>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</si>
  <si>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</si>
  <si>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</si>
  <si>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</si>
  <si>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</si>
  <si>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</si>
  <si>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</si>
  <si>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</si>
  <si>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</si>
  <si>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</si>
  <si>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</si>
  <si>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</si>
  <si>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</si>
  <si>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</si>
  <si>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</si>
  <si>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</si>
  <si>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</si>
  <si>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</si>
  <si>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</si>
  <si>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</si>
  <si>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</si>
  <si>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</si>
  <si>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</si>
  <si>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</si>
  <si>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</si>
  <si>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</si>
  <si>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</si>
  <si>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</si>
  <si>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</si>
  <si>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</si>
  <si>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</si>
  <si>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</si>
  <si>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</si>
  <si>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</si>
  <si>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</si>
  <si>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</si>
  <si>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</si>
  <si>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</si>
  <si>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</si>
  <si>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</si>
  <si>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</si>
  <si>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</si>
  <si>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</si>
  <si>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</si>
  <si>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</si>
  <si>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</si>
  <si>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</si>
  <si>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</si>
  <si>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</si>
  <si>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</si>
  <si>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</si>
  <si>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</si>
  <si>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</si>
  <si>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</si>
  <si>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</si>
  <si>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</si>
  <si>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</si>
  <si>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</si>
  <si>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</si>
  <si>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</si>
  <si>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</si>
  <si>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</si>
  <si>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</si>
  <si>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</si>
  <si>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</si>
  <si>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</si>
  <si>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</si>
  <si>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</si>
  <si>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</si>
  <si>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</si>
  <si>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</si>
  <si>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</si>
  <si>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</si>
  <si>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</si>
  <si>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</si>
  <si>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</si>
  <si>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</si>
  <si>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</si>
  <si>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</si>
  <si>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</si>
  <si>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</si>
  <si>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</si>
  <si>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</si>
  <si>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</si>
  <si>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</si>
  <si>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</si>
  <si>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</si>
  <si>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</si>
  <si>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</si>
  <si>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</si>
  <si>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</si>
  <si>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</si>
  <si>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</si>
  <si>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</si>
  <si>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</si>
  <si>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</si>
  <si>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</si>
  <si>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</si>
  <si>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</si>
  <si>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</si>
  <si>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</si>
  <si>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</si>
  <si>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</si>
  <si>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</si>
  <si>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</si>
  <si>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</si>
  <si>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</si>
  <si>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</si>
  <si>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</si>
  <si>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</si>
  <si>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</si>
  <si>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</si>
  <si>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</si>
  <si>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</si>
  <si>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</si>
  <si>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</si>
  <si>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</si>
  <si>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</si>
  <si>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</si>
  <si>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</si>
  <si>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</si>
  <si>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</si>
  <si>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</si>
  <si>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</si>
  <si>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</si>
  <si>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</si>
  <si>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</si>
  <si>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</si>
  <si>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</si>
  <si>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</si>
  <si>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</si>
  <si>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</si>
  <si>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</si>
  <si>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</si>
  <si>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</si>
  <si>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</si>
  <si>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</si>
  <si>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</si>
  <si>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</si>
  <si>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</si>
  <si>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</si>
  <si>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</si>
  <si>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</si>
  <si>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</si>
  <si>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</si>
  <si>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</si>
  <si>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</si>
  <si>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</si>
  <si>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</si>
  <si>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</si>
  <si>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</si>
  <si>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</si>
  <si>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</si>
  <si>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</si>
  <si>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</si>
  <si>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</si>
  <si>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</si>
  <si>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</si>
  <si>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</si>
  <si>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</si>
  <si>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</si>
  <si>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</si>
  <si>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</si>
  <si>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</si>
  <si>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</si>
  <si>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</si>
  <si>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</si>
  <si>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</si>
  <si>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</si>
  <si>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</si>
  <si>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</si>
  <si>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</si>
  <si>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</si>
  <si>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</si>
  <si>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</si>
  <si>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</si>
  <si>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</si>
  <si>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</si>
  <si>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</si>
  <si>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</si>
  <si>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</si>
  <si>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</si>
  <si>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</si>
  <si>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</si>
  <si>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</si>
  <si>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</si>
  <si>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</si>
  <si>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</si>
  <si>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</si>
  <si>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</si>
  <si>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</si>
  <si>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</si>
  <si>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</si>
  <si>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</si>
  <si>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</si>
  <si>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</si>
  <si>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</si>
  <si>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</si>
  <si>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</si>
  <si>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</si>
  <si>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</si>
  <si>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</si>
  <si>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</si>
  <si>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</si>
  <si>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</si>
  <si>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</si>
  <si>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</si>
  <si>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</si>
  <si>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</si>
  <si>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</si>
  <si>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</si>
  <si>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</si>
  <si>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</si>
  <si>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</si>
  <si>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</si>
  <si>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</si>
  <si>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</si>
  <si>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</si>
  <si>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</si>
  <si>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</si>
  <si>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</si>
  <si>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</si>
  <si>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</si>
  <si>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</si>
  <si>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</si>
  <si>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</si>
  <si>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</si>
  <si>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</si>
  <si>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</si>
  <si>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</si>
  <si>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</si>
  <si>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</si>
  <si>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</si>
  <si>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</si>
  <si>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</si>
  <si>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</si>
  <si>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</si>
  <si>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</si>
  <si>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</si>
  <si>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</si>
  <si>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</si>
  <si>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</si>
  <si>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</si>
  <si>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</si>
  <si>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</si>
  <si>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</si>
  <si>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</si>
  <si>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</si>
  <si>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</si>
  <si>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</si>
  <si>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</si>
  <si>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</si>
  <si>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</si>
  <si>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</si>
  <si>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</si>
  <si>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</si>
  <si>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</si>
  <si>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</si>
  <si>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</si>
  <si>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</si>
  <si>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</si>
  <si>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</si>
  <si>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</si>
  <si>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</si>
  <si>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</si>
  <si>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</si>
  <si>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</si>
  <si>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</si>
  <si>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</si>
  <si>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</si>
  <si>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</si>
  <si>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</si>
  <si>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</si>
  <si>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</si>
  <si>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</si>
  <si>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</si>
  <si>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</si>
  <si>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</si>
  <si>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</si>
  <si>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</si>
  <si>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</si>
  <si>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</si>
  <si>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</si>
  <si>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</si>
  <si>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</si>
  <si>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</si>
  <si>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</si>
  <si>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</si>
  <si>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</si>
  <si>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</si>
  <si>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</si>
  <si>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</si>
  <si>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</si>
  <si>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</si>
  <si>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</si>
  <si>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</si>
  <si>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</si>
  <si>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</si>
  <si>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</si>
  <si>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</si>
  <si>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</si>
  <si>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</si>
  <si>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</si>
  <si>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</si>
  <si>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</si>
  <si>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</si>
  <si>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</si>
  <si>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</si>
  <si>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</si>
  <si>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</si>
  <si>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</si>
  <si>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</si>
  <si>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</si>
  <si>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</si>
  <si>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</si>
  <si>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</si>
  <si>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</si>
  <si>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</si>
  <si>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</si>
  <si>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</si>
  <si>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</si>
  <si>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</si>
  <si>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</si>
  <si>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</si>
  <si>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</si>
  <si>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</si>
  <si>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</si>
  <si>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</si>
  <si>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</si>
  <si>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</si>
  <si>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</si>
  <si>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</si>
  <si>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</si>
  <si>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</si>
  <si>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</si>
  <si>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</si>
  <si>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</si>
  <si>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</si>
  <si>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</si>
  <si>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</si>
  <si>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</si>
  <si>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</si>
  <si>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</si>
  <si>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</si>
  <si>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</si>
  <si>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</si>
  <si>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</si>
  <si>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</si>
  <si>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</si>
  <si>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</si>
  <si>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</si>
  <si>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</si>
  <si>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</si>
  <si>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</si>
  <si>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</si>
  <si>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</si>
  <si>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</si>
  <si>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</si>
  <si>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</si>
  <si>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</si>
  <si>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</si>
  <si>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</si>
  <si>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</si>
  <si>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</si>
  <si>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</si>
  <si>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</si>
  <si>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</si>
  <si>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</si>
  <si>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</si>
  <si>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</si>
  <si>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</si>
  <si>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</si>
  <si>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</si>
  <si>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</si>
  <si>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</si>
  <si>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</si>
  <si>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</si>
  <si>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</si>
  <si>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</si>
  <si>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</si>
  <si>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</si>
  <si>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</si>
  <si>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</si>
  <si>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</si>
  <si>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</si>
  <si>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</si>
  <si>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</si>
  <si>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</si>
  <si>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</si>
  <si>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</si>
  <si>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</si>
  <si>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</si>
  <si>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</si>
  <si>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</si>
  <si>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</si>
  <si>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</si>
  <si>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</si>
  <si>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</si>
  <si>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</si>
  <si>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</si>
  <si>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</si>
  <si>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</si>
  <si>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</si>
  <si>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</si>
  <si>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</si>
  <si>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</si>
  <si>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</si>
  <si>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</si>
  <si>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</si>
  <si>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</si>
  <si>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</si>
  <si>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</si>
  <si>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</si>
  <si>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</si>
  <si>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</si>
  <si>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</si>
  <si>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</si>
  <si>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</si>
  <si>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</si>
  <si>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</si>
  <si>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</si>
  <si>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</si>
  <si>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</si>
  <si>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</si>
  <si>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</si>
  <si>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</si>
  <si>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</si>
  <si>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</si>
  <si>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</si>
  <si>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</si>
  <si>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</si>
  <si>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</si>
  <si>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</si>
  <si>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</si>
  <si>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</si>
  <si>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</si>
  <si>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</si>
  <si>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</si>
  <si>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</si>
  <si>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</si>
  <si>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</si>
  <si>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</si>
  <si>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</si>
  <si>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</si>
  <si>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</si>
  <si>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</si>
  <si>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</si>
  <si>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</si>
  <si>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</si>
  <si>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</si>
  <si>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</si>
  <si>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</si>
  <si>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</si>
  <si>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</si>
  <si>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</si>
  <si>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</si>
  <si>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</si>
  <si>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</si>
  <si>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</si>
  <si>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</si>
  <si>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</si>
  <si>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</si>
  <si>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</si>
  <si>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</si>
  <si>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</si>
  <si>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</si>
  <si>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</si>
  <si>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</si>
  <si>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</si>
  <si>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</si>
  <si>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</si>
  <si>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</si>
  <si>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</si>
  <si>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</si>
  <si>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</si>
  <si>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</si>
  <si>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</si>
  <si>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</si>
  <si>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</si>
  <si>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</si>
  <si>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</si>
  <si>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</si>
  <si>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</si>
  <si>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</si>
  <si>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</si>
  <si>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</si>
  <si>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</si>
  <si>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</si>
  <si>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</si>
  <si>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</si>
  <si>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</si>
  <si>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</si>
  <si>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</si>
  <si>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</si>
  <si>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</si>
  <si>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</si>
  <si>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</si>
  <si>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</si>
  <si>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</si>
  <si>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</si>
  <si>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</si>
  <si>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</si>
  <si>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</si>
  <si>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</si>
  <si>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</si>
  <si>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</si>
  <si>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</si>
  <si>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</si>
  <si>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</si>
  <si>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</si>
  <si>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</si>
  <si>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</si>
  <si>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</si>
  <si>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</si>
  <si>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</si>
  <si>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</si>
  <si>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</si>
  <si>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</si>
  <si>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</si>
  <si>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</si>
  <si>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</si>
  <si>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</si>
  <si>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</si>
  <si>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</si>
  <si>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</si>
  <si>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</si>
  <si>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</si>
  <si>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</si>
  <si>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</si>
  <si>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</si>
  <si>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</si>
  <si>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</si>
  <si>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</si>
  <si>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</si>
  <si>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</si>
  <si>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</si>
  <si>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</si>
  <si>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</si>
  <si>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</si>
  <si>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</si>
  <si>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</si>
  <si>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</si>
  <si>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</si>
  <si>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</si>
  <si>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</si>
  <si>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</si>
  <si>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</si>
  <si>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</si>
  <si>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</si>
  <si>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</si>
  <si>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</si>
  <si>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</si>
  <si>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</si>
  <si>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</si>
  <si>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</si>
  <si>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</si>
  <si>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</si>
  <si>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</si>
  <si>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</si>
  <si>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</si>
  <si>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</si>
  <si>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</si>
  <si>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</si>
  <si>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</si>
  <si>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</si>
  <si>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</si>
  <si>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</si>
  <si>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</si>
  <si>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</si>
  <si>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</si>
  <si>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</si>
  <si>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</si>
  <si>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</si>
  <si>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</si>
  <si>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</si>
  <si>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</si>
  <si>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</si>
  <si>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</si>
  <si>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</si>
  <si>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</si>
  <si>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</si>
  <si>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</si>
  <si>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</si>
  <si>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</si>
  <si>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</si>
  <si>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</si>
  <si>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</si>
  <si>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</si>
  <si>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</si>
  <si>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</si>
  <si>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</si>
  <si>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</si>
  <si>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</si>
  <si>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</si>
  <si>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</si>
  <si>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</si>
  <si>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</si>
  <si>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</si>
  <si>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</si>
  <si>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</si>
  <si>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</si>
  <si>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</si>
  <si>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</si>
  <si>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</si>
  <si>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</si>
  <si>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</si>
  <si>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</si>
  <si>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</si>
  <si>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</si>
  <si>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</si>
  <si>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</si>
  <si>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</si>
  <si>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</si>
  <si>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</si>
  <si>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</si>
  <si>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</si>
  <si>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</si>
  <si>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</si>
  <si>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</si>
  <si>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</si>
  <si>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</si>
  <si>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</si>
  <si>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</si>
  <si>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</si>
  <si>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</si>
  <si>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</si>
  <si>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</si>
  <si>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</si>
  <si>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</si>
  <si>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</si>
  <si>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</si>
  <si>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</si>
  <si>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</si>
  <si>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</si>
  <si>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</si>
  <si>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</si>
  <si>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</si>
  <si>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</si>
  <si>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</si>
  <si>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</si>
  <si>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</si>
  <si>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</si>
  <si>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</si>
  <si>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</si>
  <si>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</si>
  <si>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</si>
  <si>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</si>
  <si>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</si>
  <si>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</si>
  <si>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</si>
  <si>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</si>
  <si>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</si>
  <si>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</si>
  <si>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</si>
  <si>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</si>
  <si>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</si>
  <si>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</si>
  <si>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</si>
  <si>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</si>
  <si>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</si>
  <si>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</si>
  <si>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</si>
  <si>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</si>
  <si>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</si>
  <si>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</si>
  <si>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</si>
  <si>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</si>
  <si>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</si>
  <si>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</si>
  <si>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</si>
  <si>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</si>
  <si>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</si>
  <si>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</si>
  <si>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</si>
  <si>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</si>
  <si>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</si>
  <si>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</si>
  <si>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</si>
  <si>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</si>
  <si>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</si>
  <si>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</si>
  <si>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</si>
  <si>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</si>
  <si>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</si>
  <si>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</si>
  <si>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</si>
  <si>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</si>
  <si>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</si>
  <si>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</si>
  <si>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</si>
  <si>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</si>
  <si>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</si>
  <si>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</si>
  <si>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</si>
  <si>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</si>
  <si>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</si>
  <si>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</si>
  <si>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</si>
  <si>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</si>
  <si>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</si>
  <si>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</si>
  <si>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</si>
  <si>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</si>
  <si>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</si>
  <si>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</si>
  <si>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</si>
  <si>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</si>
  <si>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</si>
  <si>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</si>
  <si>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</si>
  <si>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</si>
  <si>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</si>
  <si>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</si>
  <si>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</si>
  <si>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</si>
  <si>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</si>
  <si>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</si>
  <si>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</si>
  <si>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</si>
  <si>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</si>
  <si>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</si>
  <si>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</si>
  <si>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</si>
  <si>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</si>
  <si>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</si>
  <si>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</si>
  <si>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</si>
  <si>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</si>
  <si>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</si>
  <si>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</si>
  <si>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</si>
  <si>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</si>
  <si>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</si>
  <si>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</si>
  <si>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</si>
  <si>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</si>
  <si>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</si>
  <si>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</si>
  <si>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</si>
  <si>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</si>
  <si>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</si>
  <si>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</si>
  <si>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</si>
  <si>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</si>
  <si>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</si>
  <si>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</si>
  <si>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</si>
  <si>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</si>
  <si>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</si>
  <si>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</si>
  <si>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</si>
  <si>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</si>
  <si>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</si>
  <si>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</si>
  <si>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</si>
  <si>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</si>
  <si>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</si>
  <si>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</si>
  <si>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</si>
  <si>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</si>
  <si>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</si>
  <si>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</si>
  <si>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</si>
  <si>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</si>
  <si>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</si>
  <si>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</si>
  <si>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</si>
  <si>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</si>
  <si>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</si>
  <si>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</si>
  <si>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</si>
  <si>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</si>
  <si>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</si>
  <si>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</si>
  <si>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</si>
  <si>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</si>
  <si>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</si>
  <si>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</si>
  <si>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</si>
  <si>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</si>
  <si>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</si>
  <si>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</si>
  <si>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</si>
  <si>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</si>
  <si>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</si>
  <si>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</si>
  <si>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</si>
  <si>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</si>
  <si>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</si>
  <si>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</si>
  <si>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</si>
  <si>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</si>
  <si>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</si>
  <si>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</si>
  <si>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</si>
  <si>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</si>
  <si>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</si>
  <si>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</si>
  <si>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</si>
  <si>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</si>
  <si>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</si>
  <si>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</si>
  <si>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</si>
  <si>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</si>
  <si>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</si>
  <si>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</si>
  <si>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</si>
  <si>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</si>
  <si>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</si>
  <si>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</si>
  <si>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</si>
  <si>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</si>
  <si>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</si>
  <si>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</si>
  <si>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</si>
  <si>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</si>
  <si>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</si>
  <si>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</si>
  <si>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</si>
  <si>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</si>
  <si>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</si>
  <si>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</si>
  <si>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</si>
  <si>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</si>
  <si>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</si>
  <si>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</si>
  <si>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</si>
  <si>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</si>
  <si>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</si>
  <si>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</si>
  <si>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</si>
  <si>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</si>
  <si>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</si>
  <si>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</si>
  <si>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</si>
  <si>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</si>
  <si>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</si>
  <si>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</si>
  <si>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</si>
  <si>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</si>
  <si>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</si>
  <si>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</si>
  <si>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</si>
  <si>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</si>
  <si>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</si>
  <si>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</si>
  <si>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</si>
  <si>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</si>
  <si>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</si>
  <si>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</si>
  <si>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</si>
  <si>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</si>
  <si>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</si>
  <si>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</si>
  <si>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</si>
  <si>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</si>
  <si>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</si>
  <si>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</si>
  <si>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</si>
  <si>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</si>
  <si>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</si>
  <si>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</si>
  <si>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</si>
  <si>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</si>
  <si>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</si>
  <si>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</si>
  <si>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</si>
  <si>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</si>
  <si>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</si>
  <si>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</si>
  <si>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</si>
  <si>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</si>
  <si>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</si>
  <si>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</si>
  <si>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</si>
  <si>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</si>
  <si>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</si>
  <si>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</si>
  <si>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</si>
  <si>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</si>
  <si>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</si>
  <si>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</si>
  <si>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</si>
  <si>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</si>
  <si>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</si>
  <si>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</si>
  <si>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</si>
  <si>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</si>
  <si>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</si>
  <si>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</si>
  <si>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</si>
  <si>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</si>
  <si>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</si>
  <si>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</si>
  <si>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</si>
  <si>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</si>
  <si>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</si>
  <si>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</si>
  <si>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</si>
  <si>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</si>
  <si>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</si>
  <si>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</si>
  <si>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</si>
  <si>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</si>
  <si>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</si>
  <si>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</si>
  <si>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</si>
  <si>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</si>
  <si>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</si>
  <si>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</si>
  <si>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</si>
  <si>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</si>
  <si>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</si>
  <si>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</si>
  <si>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</si>
  <si>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</si>
  <si>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</si>
  <si>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</si>
  <si>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</si>
  <si>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</si>
  <si>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</si>
  <si>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</si>
  <si>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</si>
  <si>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</si>
  <si>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</si>
  <si>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</si>
  <si>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</si>
  <si>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</si>
  <si>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</si>
  <si>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</si>
  <si>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</si>
  <si>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</si>
  <si>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</si>
  <si>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</si>
  <si>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</si>
  <si>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</si>
  <si>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</si>
  <si>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</si>
  <si>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</si>
  <si>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</si>
  <si>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</si>
  <si>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</si>
  <si>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</si>
  <si>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</si>
  <si>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</si>
  <si>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</si>
  <si>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</si>
  <si>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</si>
  <si>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</si>
  <si>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</si>
  <si>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</si>
  <si>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</si>
  <si>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</si>
  <si>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</si>
  <si>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</si>
  <si>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</si>
  <si>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</si>
  <si>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</si>
  <si>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</si>
  <si>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</si>
  <si>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</si>
  <si>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</si>
  <si>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</si>
  <si>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</si>
  <si>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</si>
  <si>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</si>
  <si>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</si>
  <si>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</si>
  <si>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</si>
  <si>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</si>
  <si>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</si>
  <si>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</si>
  <si>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</si>
  <si>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</si>
  <si>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</si>
  <si>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</si>
  <si>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</si>
  <si>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</si>
  <si>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</si>
  <si>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</si>
  <si>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</si>
  <si>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</si>
  <si>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</si>
  <si>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</si>
  <si>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</si>
  <si>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</si>
  <si>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</si>
  <si>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</si>
  <si>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</si>
  <si>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</si>
  <si>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</si>
  <si>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</si>
  <si>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</si>
  <si>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</si>
  <si>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</si>
  <si>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</si>
  <si>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</si>
  <si>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</si>
  <si>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</si>
  <si>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</si>
  <si>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</si>
  <si>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</si>
  <si>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</si>
  <si>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</si>
  <si>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</si>
  <si>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</si>
  <si>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</si>
  <si>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</si>
  <si>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</si>
  <si>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</si>
  <si>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</si>
  <si>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</si>
  <si>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</si>
  <si>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</si>
  <si>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</si>
  <si>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</si>
  <si>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</si>
  <si>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</si>
  <si>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</si>
  <si>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</si>
  <si>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</si>
  <si>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</si>
  <si>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</si>
  <si>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</si>
  <si>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</si>
  <si>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</si>
  <si>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</si>
  <si>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</si>
  <si>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</si>
  <si>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</si>
  <si>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</si>
  <si>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</si>
  <si>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</si>
  <si>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</si>
  <si>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</si>
  <si>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</si>
  <si>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</si>
  <si>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</si>
  <si>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</si>
  <si>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</si>
  <si>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</si>
  <si>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</si>
  <si>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</si>
  <si>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</si>
  <si>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</si>
  <si>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</si>
  <si>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</si>
  <si>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</si>
  <si>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</si>
  <si>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</si>
  <si>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</si>
  <si>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</si>
  <si>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</si>
  <si>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</si>
  <si>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</si>
  <si>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</si>
  <si>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</si>
  <si>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</si>
  <si>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</si>
  <si>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</si>
  <si>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</si>
  <si>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</si>
  <si>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</si>
  <si>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</si>
  <si>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</si>
  <si>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</si>
  <si>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</si>
  <si>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</si>
  <si>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</si>
  <si>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</si>
  <si>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</si>
  <si>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</si>
  <si>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</si>
  <si>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</si>
  <si>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</si>
  <si>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</si>
  <si>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</si>
  <si>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</si>
  <si>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</si>
  <si>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</si>
  <si>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</si>
  <si>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</si>
  <si>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</si>
  <si>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</si>
  <si>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</si>
  <si>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</si>
  <si>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</si>
  <si>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</si>
  <si>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</si>
  <si>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</si>
  <si>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</si>
  <si>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</si>
  <si>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</si>
  <si>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</si>
  <si>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</si>
  <si>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</si>
  <si>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</si>
  <si>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</si>
  <si>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</si>
  <si>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</si>
  <si>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</si>
  <si>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</si>
  <si>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</si>
  <si>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</si>
  <si>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</si>
  <si>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</si>
  <si>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</si>
  <si>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</si>
  <si>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</si>
  <si>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</si>
  <si>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</si>
  <si>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</si>
  <si>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</si>
  <si>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</si>
  <si>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</si>
  <si>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</si>
  <si>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</si>
  <si>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</si>
  <si>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</si>
  <si>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</si>
  <si>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</si>
  <si>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</si>
  <si>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</si>
  <si>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</si>
  <si>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</si>
  <si>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</si>
  <si>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</si>
  <si>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</si>
  <si>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</si>
  <si>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</si>
  <si>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</si>
  <si>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</si>
  <si>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</si>
  <si>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</si>
  <si>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</si>
  <si>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</si>
  <si>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</si>
  <si>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</si>
  <si>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</si>
  <si>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</si>
  <si>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</si>
  <si>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</si>
  <si>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</si>
  <si>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</si>
  <si>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</si>
  <si>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</si>
  <si>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</si>
  <si>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</si>
  <si>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</si>
  <si>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</si>
  <si>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</si>
  <si>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</si>
  <si>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</si>
  <si>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</si>
  <si>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</si>
  <si>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</si>
  <si>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</si>
  <si>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</si>
  <si>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</si>
  <si>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</si>
  <si>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</si>
  <si>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</si>
  <si>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</si>
  <si>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</si>
  <si>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</si>
  <si>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</si>
  <si>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</si>
  <si>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</si>
  <si>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</si>
  <si>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</si>
  <si>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</si>
  <si>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</si>
  <si>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</si>
  <si>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</si>
  <si>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</si>
  <si>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</si>
  <si>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</si>
  <si>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</si>
  <si>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</si>
  <si>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</si>
  <si>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</si>
  <si>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</si>
  <si>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</si>
  <si>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</si>
  <si>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</si>
  <si>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</si>
  <si>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</si>
  <si>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</si>
  <si>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</si>
  <si>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</si>
  <si>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</si>
  <si>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</si>
  <si>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</si>
  <si>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</si>
  <si>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</si>
  <si>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</si>
  <si>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</si>
  <si>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</si>
  <si>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</si>
  <si>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</si>
  <si>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</si>
  <si>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</si>
  <si>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</si>
  <si>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</si>
  <si>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</si>
  <si>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</si>
  <si>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</si>
  <si>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</si>
  <si>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</si>
  <si>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</si>
  <si>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</si>
  <si>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</si>
  <si>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</si>
  <si>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</si>
  <si>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</si>
  <si>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</si>
  <si>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</si>
  <si>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</si>
  <si>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</si>
  <si>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</si>
  <si>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</si>
  <si>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</si>
  <si>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</si>
  <si>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</si>
  <si>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</si>
  <si>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</si>
  <si>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</si>
  <si>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</si>
  <si>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</si>
  <si>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</si>
  <si>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</si>
  <si>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</si>
  <si>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</si>
  <si>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</si>
  <si>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</si>
  <si>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</si>
  <si>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</si>
  <si>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</si>
  <si>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</si>
  <si>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</si>
  <si>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</si>
  <si>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</si>
  <si>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</si>
  <si>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</si>
  <si>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</si>
  <si>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</si>
  <si>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</si>
  <si>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</si>
  <si>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</si>
  <si>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</si>
  <si>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</si>
  <si>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</si>
  <si>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</si>
  <si>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</si>
  <si>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</si>
  <si>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</si>
  <si>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</si>
  <si>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</si>
  <si>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</si>
  <si>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</si>
  <si>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</si>
  <si>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</si>
  <si>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</si>
  <si>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</si>
  <si>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</si>
  <si>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</si>
  <si>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</si>
  <si>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</si>
  <si>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</si>
  <si>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</si>
  <si>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</si>
  <si>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</si>
  <si>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</si>
  <si>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</si>
  <si>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</si>
  <si>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</si>
  <si>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</si>
  <si>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</si>
  <si>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</si>
  <si>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</si>
  <si>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</si>
  <si>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</si>
  <si>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</si>
  <si>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</si>
  <si>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</si>
  <si>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</si>
  <si>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</si>
  <si>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</si>
  <si>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</si>
  <si>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</si>
  <si>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</si>
  <si>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</si>
  <si>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</si>
  <si>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</si>
  <si>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</si>
  <si>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</si>
  <si>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</si>
  <si>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</si>
  <si>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</si>
  <si>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</si>
  <si>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</si>
  <si>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</si>
  <si>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</si>
  <si>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</si>
  <si>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</si>
  <si>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</si>
  <si>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</si>
  <si>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</si>
  <si>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</si>
  <si>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</si>
  <si>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</si>
  <si>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</si>
  <si>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</si>
  <si>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</si>
  <si>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</si>
  <si>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</si>
  <si>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</si>
  <si>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</si>
  <si>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</si>
  <si>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</si>
  <si>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</si>
  <si>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</si>
  <si>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</si>
  <si>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</si>
  <si>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</si>
  <si>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</si>
  <si>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</si>
  <si>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</si>
  <si>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</si>
  <si>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</si>
  <si>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</si>
  <si>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</si>
  <si>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</si>
  <si>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</si>
  <si>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</si>
  <si>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</si>
  <si>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</si>
  <si>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</si>
  <si>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</si>
  <si>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</si>
  <si>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</si>
  <si>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</si>
  <si>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</si>
  <si>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</si>
  <si>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</si>
  <si>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</si>
  <si>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</si>
  <si>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</si>
  <si>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</si>
  <si>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</si>
  <si>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</si>
  <si>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</si>
  <si>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</si>
  <si>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</si>
  <si>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</si>
  <si>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</si>
  <si>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</si>
  <si>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</si>
  <si>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</si>
  <si>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</si>
  <si>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</si>
  <si>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</si>
  <si>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</si>
  <si>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</si>
  <si>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</si>
  <si>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</si>
  <si>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</si>
  <si>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</si>
  <si>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</si>
  <si>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</si>
  <si>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</si>
  <si>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</si>
  <si>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</si>
  <si>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</si>
  <si>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</si>
  <si>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</si>
  <si>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</si>
  <si>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</si>
  <si>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</si>
  <si>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</si>
  <si>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</si>
  <si>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</si>
  <si>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</si>
  <si>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</si>
  <si>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</si>
  <si>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</si>
  <si>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</si>
  <si>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</si>
  <si>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</si>
  <si>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</si>
  <si>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</si>
  <si>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</si>
  <si>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</si>
  <si>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</si>
  <si>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</si>
  <si>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</si>
  <si>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</si>
  <si>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</si>
  <si>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</si>
  <si>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</si>
  <si>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</si>
  <si>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</si>
  <si>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</si>
  <si>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</si>
  <si>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</si>
  <si>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</si>
  <si>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</si>
  <si>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</si>
  <si>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</si>
  <si>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</si>
  <si>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</si>
  <si>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</si>
  <si>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</si>
  <si>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</si>
  <si>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</si>
  <si>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</si>
  <si>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</si>
  <si>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</si>
  <si>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</si>
  <si>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</si>
  <si>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</si>
  <si>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</si>
  <si>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</si>
  <si>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</si>
  <si>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</si>
  <si>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</si>
  <si>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</si>
  <si>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</si>
  <si>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</si>
  <si>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</si>
  <si>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</si>
  <si>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</si>
  <si>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</si>
  <si>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</si>
  <si>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</si>
  <si>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</si>
  <si>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</si>
  <si>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</si>
  <si>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</si>
  <si>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</si>
  <si>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</si>
  <si>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</si>
  <si>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</si>
  <si>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</si>
  <si>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</si>
  <si>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</si>
  <si>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</si>
  <si>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</si>
  <si>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</si>
  <si>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</si>
  <si>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</si>
  <si>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</si>
  <si>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</si>
  <si>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</si>
  <si>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</si>
  <si>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</si>
  <si>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</si>
  <si>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</si>
  <si>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</si>
  <si>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</si>
  <si>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</si>
  <si>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</si>
  <si>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</si>
  <si>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</si>
  <si>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</si>
  <si>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</si>
  <si>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</si>
  <si>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</si>
  <si>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</si>
  <si>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</si>
  <si>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</si>
  <si>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</si>
  <si>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</si>
  <si>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</si>
  <si>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</si>
  <si>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</si>
  <si>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</si>
  <si>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</si>
  <si>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</si>
  <si>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</si>
  <si>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</si>
  <si>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</si>
  <si>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</si>
  <si>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</si>
  <si>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</si>
  <si>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</si>
  <si>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</si>
  <si>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</si>
  <si>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</si>
  <si>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</si>
  <si>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</si>
  <si>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</si>
  <si>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</si>
  <si>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</si>
  <si>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</si>
  <si>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</si>
  <si>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</si>
  <si>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</si>
  <si>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</si>
  <si>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</si>
  <si>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</si>
  <si>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</si>
  <si>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</si>
  <si>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</si>
  <si>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</si>
  <si>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</si>
  <si>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</si>
  <si>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</si>
  <si>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</si>
  <si>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</si>
  <si>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</si>
  <si>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</si>
  <si>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</si>
  <si>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</si>
  <si>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</si>
  <si>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</si>
  <si>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</si>
  <si>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</si>
  <si>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</si>
  <si>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</si>
  <si>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</si>
  <si>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</si>
  <si>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</si>
  <si>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</si>
  <si>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</si>
  <si>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</si>
  <si>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</si>
  <si>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</si>
  <si>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</si>
  <si>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</si>
  <si>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</si>
  <si>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</si>
  <si>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</si>
  <si>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</si>
  <si>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</si>
  <si>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</si>
  <si>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</si>
  <si>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</si>
  <si>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</si>
  <si>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</si>
  <si>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</si>
  <si>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</si>
  <si>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</si>
  <si>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</si>
  <si>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</si>
  <si>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</si>
  <si>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</si>
  <si>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</si>
  <si>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</si>
  <si>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</si>
  <si>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</si>
  <si>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</si>
  <si>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</si>
  <si>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</si>
  <si>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</si>
  <si>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</si>
  <si>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</si>
  <si>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</si>
  <si>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</si>
  <si>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</si>
  <si>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</si>
  <si>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</si>
  <si>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</si>
  <si>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</si>
  <si>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</si>
  <si>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</si>
  <si>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</si>
  <si>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</si>
  <si>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</si>
  <si>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</si>
  <si>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</si>
  <si>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</si>
  <si>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</si>
  <si>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</si>
  <si>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</si>
  <si>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</si>
  <si>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</si>
  <si>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</si>
  <si>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</si>
  <si>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</si>
  <si>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</si>
  <si>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</si>
  <si>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</si>
  <si>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</si>
  <si>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</si>
  <si>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</si>
  <si>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</si>
  <si>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</si>
  <si>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</si>
  <si>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</si>
  <si>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</si>
  <si>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</si>
  <si>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</si>
  <si>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</si>
  <si>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</si>
  <si>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</si>
  <si>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</si>
  <si>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</si>
  <si>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</si>
  <si>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</si>
  <si>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</si>
  <si>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</si>
  <si>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</si>
  <si>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</si>
  <si>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</si>
  <si>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</si>
  <si>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</si>
  <si>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</si>
  <si>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</si>
  <si>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</si>
  <si>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</si>
  <si>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</si>
  <si>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</si>
  <si>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</si>
  <si>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</si>
  <si>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</si>
  <si>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</si>
  <si>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</si>
  <si>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</si>
  <si>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</si>
  <si>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</si>
  <si>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</si>
  <si>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</si>
  <si>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</si>
  <si>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</si>
  <si>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</si>
  <si>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</si>
  <si>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</si>
  <si>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</si>
  <si>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</si>
  <si>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</si>
  <si>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</si>
  <si>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</si>
  <si>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</si>
  <si>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</si>
  <si>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</si>
  <si>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</si>
  <si>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</si>
  <si>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</si>
  <si>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</si>
  <si>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</si>
  <si>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</si>
  <si>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</si>
  <si>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</si>
  <si>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</si>
  <si>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</si>
  <si>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</si>
  <si>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</si>
  <si>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</si>
  <si>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</si>
  <si>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</si>
  <si>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</si>
  <si>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</si>
  <si>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</si>
  <si>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</si>
  <si>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</si>
  <si>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</si>
  <si>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</si>
  <si>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</si>
  <si>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</si>
  <si>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</si>
  <si>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</si>
  <si>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</si>
  <si>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</si>
  <si>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</si>
  <si>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</si>
  <si>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</si>
  <si>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</si>
  <si>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</si>
  <si>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</si>
  <si>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</si>
  <si>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</si>
  <si>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</si>
  <si>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</si>
  <si>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</si>
  <si>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</si>
  <si>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</si>
  <si>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</si>
  <si>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</si>
  <si>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</si>
  <si>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</si>
  <si>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</si>
  <si>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</si>
  <si>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</si>
  <si>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</si>
  <si>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</si>
  <si>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</si>
  <si>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</si>
  <si>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</si>
  <si>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</si>
  <si>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</si>
  <si>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</si>
  <si>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</si>
  <si>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</si>
  <si>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</si>
  <si>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</si>
  <si>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</si>
  <si>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</si>
  <si>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</si>
  <si>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</si>
  <si>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</si>
  <si>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</si>
  <si>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</si>
  <si>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</si>
  <si>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</si>
  <si>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</si>
  <si>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</si>
  <si>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</si>
  <si>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</si>
  <si>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</si>
  <si>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</si>
  <si>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</si>
  <si>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</si>
  <si>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</si>
  <si>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</si>
  <si>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</si>
  <si>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</si>
  <si>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</si>
  <si>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</si>
  <si>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</si>
  <si>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</si>
  <si>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</si>
  <si>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</si>
  <si>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</si>
  <si>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</si>
  <si>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</si>
  <si>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</si>
  <si>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</si>
  <si>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</si>
  <si>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</si>
  <si>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</si>
  <si>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</si>
  <si>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</si>
  <si>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</si>
  <si>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</si>
  <si>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</si>
  <si>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</si>
  <si>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</si>
  <si>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</si>
  <si>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</si>
  <si>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</si>
  <si>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</si>
  <si>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</si>
  <si>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</si>
  <si>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</si>
  <si>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</si>
  <si>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</si>
  <si>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</si>
  <si>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</si>
  <si>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</si>
  <si>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</si>
  <si>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</si>
  <si>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</si>
  <si>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</si>
  <si>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</si>
  <si>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</si>
  <si>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</si>
  <si>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</si>
  <si>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</si>
  <si>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</si>
  <si>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</si>
  <si>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</si>
  <si>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</si>
  <si>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</si>
  <si>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</si>
  <si>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</si>
  <si>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</si>
  <si>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</si>
  <si>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</si>
  <si>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</si>
  <si>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</si>
  <si>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</si>
  <si>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</si>
  <si>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</si>
  <si>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</si>
  <si>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</si>
  <si>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</si>
  <si>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</si>
  <si>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</si>
  <si>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</si>
  <si>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</si>
  <si>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</si>
  <si>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</si>
  <si>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</si>
  <si>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</si>
  <si>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</si>
  <si>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</si>
  <si>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</si>
  <si>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</si>
  <si>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</si>
  <si>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</si>
  <si>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</si>
  <si>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</si>
  <si>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</si>
  <si>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</si>
  <si>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</si>
  <si>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</si>
  <si>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</si>
  <si>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</si>
  <si>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</si>
  <si>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</si>
  <si>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</si>
  <si>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</si>
  <si>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</si>
  <si>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</si>
  <si>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</si>
  <si>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</si>
  <si>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</si>
  <si>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</si>
  <si>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</si>
  <si>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</si>
  <si>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</si>
  <si>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</si>
  <si>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</si>
  <si>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</si>
  <si>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</si>
  <si>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</si>
  <si>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</si>
  <si>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</si>
  <si>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</si>
  <si>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</si>
  <si>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</si>
  <si>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</si>
  <si>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</si>
  <si>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</si>
  <si>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</si>
  <si>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</si>
  <si>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</si>
  <si>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</si>
  <si>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</si>
  <si>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</si>
  <si>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</si>
  <si>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</si>
  <si>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</si>
  <si>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</si>
  <si>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</si>
  <si>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</si>
  <si>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</si>
  <si>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</si>
  <si>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</si>
  <si>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</si>
  <si>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</si>
  <si>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</si>
  <si>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</si>
  <si>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</si>
  <si>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</si>
  <si>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</si>
  <si>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</si>
  <si>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</si>
  <si>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</si>
  <si>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</si>
  <si>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</si>
  <si>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</si>
  <si>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</si>
  <si>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</si>
  <si>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</si>
  <si>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</si>
  <si>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</si>
  <si>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</si>
  <si>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</si>
  <si>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</si>
  <si>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</si>
  <si>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</si>
  <si>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</si>
  <si>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</si>
  <si>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</si>
  <si>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</si>
  <si>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</si>
  <si>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</si>
  <si>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</si>
  <si>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</si>
  <si>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</si>
  <si>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</si>
  <si>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</si>
  <si>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</si>
  <si>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</si>
  <si>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</si>
  <si>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</si>
  <si>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</si>
  <si>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</si>
  <si>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</si>
  <si>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</si>
  <si>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</si>
  <si>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</si>
  <si>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</si>
  <si>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</si>
  <si>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</si>
  <si>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</si>
  <si>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</si>
  <si>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</si>
  <si>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</si>
  <si>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</si>
  <si>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</si>
  <si>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</si>
  <si>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</si>
  <si>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</si>
  <si>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</si>
  <si>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</si>
  <si>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</si>
  <si>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</si>
  <si>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</si>
  <si>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</si>
  <si>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</si>
  <si>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</si>
  <si>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</si>
  <si>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</si>
  <si>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</si>
  <si>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</si>
  <si>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</si>
  <si>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</si>
  <si>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</si>
  <si>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</si>
  <si>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</si>
  <si>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</si>
  <si>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</si>
  <si>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</si>
  <si>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</si>
  <si>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</si>
  <si>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</si>
  <si>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</si>
  <si>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</si>
  <si>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</si>
  <si>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</si>
  <si>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</si>
  <si>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</si>
  <si>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</si>
  <si>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</si>
  <si>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</si>
  <si>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</si>
  <si>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</si>
  <si>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</si>
  <si>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</si>
  <si>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</si>
  <si>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</si>
  <si>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</si>
  <si>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</si>
  <si>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</si>
  <si>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</si>
  <si>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</si>
  <si>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</si>
  <si>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</si>
  <si>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</si>
  <si>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</si>
  <si>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</si>
  <si>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</si>
  <si>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</si>
  <si>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</si>
  <si>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</si>
  <si>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</si>
  <si>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</si>
  <si>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</si>
  <si>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</si>
  <si>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</si>
  <si>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</si>
  <si>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</si>
  <si>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</si>
  <si>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</si>
  <si>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</si>
  <si>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</si>
  <si>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</si>
  <si>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</si>
  <si>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</si>
  <si>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</si>
  <si>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</si>
  <si>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</si>
  <si>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</si>
  <si>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</si>
  <si>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</si>
  <si>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</si>
  <si>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</si>
  <si>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</si>
  <si>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</si>
  <si>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</si>
  <si>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</si>
  <si>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</si>
  <si>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</si>
  <si>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</si>
  <si>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</si>
  <si>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</si>
  <si>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</si>
  <si>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</si>
  <si>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</si>
  <si>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</si>
  <si>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</si>
  <si>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</si>
  <si>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</si>
  <si>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</si>
  <si>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</si>
  <si>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</si>
  <si>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</si>
  <si>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</si>
  <si>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</si>
  <si>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</si>
  <si>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</si>
  <si>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</si>
  <si>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</si>
  <si>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</si>
  <si>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</si>
  <si>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</si>
  <si>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</si>
  <si>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</si>
  <si>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</si>
  <si>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</si>
  <si>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</si>
  <si>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</si>
  <si>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</si>
  <si>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</si>
  <si>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</si>
  <si>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</si>
  <si>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</si>
  <si>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</si>
  <si>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</si>
  <si>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</si>
  <si>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</si>
  <si>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</si>
  <si>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</si>
  <si>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</si>
  <si>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</si>
  <si>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</si>
  <si>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</si>
  <si>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</si>
  <si>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</si>
  <si>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</si>
  <si>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</si>
  <si>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</si>
  <si>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</si>
  <si>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</si>
  <si>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</si>
  <si>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</si>
  <si>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</si>
  <si>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</si>
  <si>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</si>
  <si>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</si>
  <si>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</si>
  <si>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</si>
  <si>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</si>
  <si>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</si>
  <si>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</si>
  <si>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</si>
  <si>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</si>
  <si>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</si>
  <si>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</si>
  <si>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</si>
  <si>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</si>
  <si>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</si>
  <si>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</si>
  <si>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</si>
  <si>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</si>
  <si>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</si>
  <si>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</si>
  <si>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</si>
  <si>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</si>
  <si>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</si>
  <si>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</si>
  <si>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</si>
  <si>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</si>
  <si>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</si>
  <si>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</si>
  <si>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</si>
  <si>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</si>
  <si>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</si>
  <si>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</si>
  <si>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</si>
  <si>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</si>
  <si>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</si>
  <si>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</si>
  <si>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</si>
  <si>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</si>
  <si>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</si>
  <si>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</si>
  <si>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</si>
  <si>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</si>
  <si>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</si>
  <si>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</si>
  <si>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</si>
  <si>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</si>
  <si>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</si>
  <si>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</si>
  <si>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</si>
  <si>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</si>
  <si>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</si>
  <si>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</si>
  <si>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</si>
  <si>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</si>
  <si>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</si>
  <si>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</si>
  <si>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</si>
  <si>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</si>
  <si>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</si>
  <si>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</si>
  <si>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</si>
  <si>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</si>
  <si>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</si>
  <si>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</si>
  <si>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</si>
  <si>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</si>
  <si>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</si>
  <si>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</si>
  <si>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</si>
  <si>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</si>
  <si>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</si>
  <si>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</si>
  <si>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</si>
  <si>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</si>
  <si>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</si>
  <si>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</si>
  <si>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</si>
  <si>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</si>
  <si>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</si>
  <si>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</si>
  <si>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</si>
  <si>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</si>
  <si>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</si>
  <si>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</si>
  <si>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</si>
  <si>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</si>
  <si>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</si>
  <si>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</si>
  <si>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</si>
  <si>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</si>
  <si>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</si>
  <si>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</si>
  <si>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</si>
  <si>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</si>
  <si>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</si>
  <si>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</si>
  <si>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</si>
  <si>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</si>
  <si>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</si>
  <si>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</si>
  <si>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</si>
  <si>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</si>
  <si>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</si>
  <si>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</si>
  <si>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</si>
  <si>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</si>
  <si>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</si>
  <si>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</si>
  <si>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</si>
  <si>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</si>
  <si>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</si>
  <si>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</si>
  <si>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</si>
  <si>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</si>
  <si>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</si>
  <si>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</si>
  <si>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</si>
  <si>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</si>
  <si>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</si>
  <si>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</si>
  <si>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</si>
  <si>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</si>
  <si>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</si>
  <si>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</si>
  <si>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</si>
  <si>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</si>
  <si>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</si>
  <si>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</si>
  <si>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</si>
  <si>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</si>
  <si>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</si>
  <si>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</si>
  <si>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</si>
  <si>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</si>
  <si>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</si>
  <si>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</si>
  <si>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</si>
  <si>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</si>
  <si>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</si>
  <si>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</si>
  <si>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</si>
  <si>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</si>
  <si>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</si>
  <si>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</si>
  <si>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</si>
  <si>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</si>
  <si>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</si>
  <si>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</si>
  <si>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</si>
  <si>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</si>
  <si>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</si>
  <si>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</si>
  <si>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</si>
  <si>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</si>
  <si>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</si>
  <si>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</si>
  <si>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</si>
  <si>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</si>
  <si>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</si>
  <si>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</si>
  <si>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</si>
  <si>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</si>
  <si>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</si>
  <si>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</si>
  <si>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</si>
  <si>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</si>
  <si>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</si>
  <si>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</si>
  <si>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</si>
  <si>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</si>
  <si>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</si>
  <si>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</si>
  <si>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</si>
  <si>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</si>
  <si>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</si>
  <si>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</si>
  <si>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</si>
  <si>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</si>
  <si>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</si>
  <si>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</si>
  <si>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</si>
  <si>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</si>
  <si>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</si>
  <si>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</si>
  <si>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</si>
  <si>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</si>
  <si>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</si>
  <si>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</si>
  <si>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</si>
  <si>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</si>
  <si>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</si>
  <si>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</si>
  <si>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</si>
  <si>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</si>
  <si>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</si>
  <si>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</si>
  <si>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</si>
  <si>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</si>
  <si>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</si>
  <si>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</si>
  <si>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</si>
  <si>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</si>
  <si>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</si>
  <si>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</si>
  <si>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</si>
  <si>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</si>
  <si>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</si>
  <si>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</si>
  <si>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</si>
  <si>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</si>
  <si>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</si>
  <si>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</si>
  <si>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</si>
  <si>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</si>
  <si>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</si>
  <si>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</si>
  <si>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</si>
  <si>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</si>
  <si>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</si>
  <si>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</si>
  <si>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</si>
  <si>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</si>
  <si>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</si>
  <si>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</si>
  <si>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</si>
  <si>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</si>
  <si>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</si>
  <si>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</si>
  <si>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</si>
  <si>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</si>
  <si>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</si>
  <si>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</si>
  <si>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</si>
  <si>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</si>
  <si>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</si>
  <si>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</si>
  <si>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</si>
  <si>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</si>
  <si>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</si>
  <si>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</si>
  <si>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</si>
  <si>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</si>
  <si>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</si>
  <si>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</si>
  <si>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</si>
  <si>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</si>
  <si>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</si>
  <si>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</si>
  <si>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</si>
  <si>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</si>
  <si>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</si>
  <si>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</si>
  <si>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</si>
  <si>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</si>
  <si>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</si>
  <si>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</si>
  <si>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</si>
  <si>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</si>
  <si>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</si>
  <si>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</si>
  <si>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</si>
  <si>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</si>
  <si>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</si>
  <si>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</si>
  <si>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</si>
  <si>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</si>
  <si>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</si>
  <si>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</si>
  <si>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</si>
  <si>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</si>
  <si>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</si>
  <si>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</si>
  <si>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</si>
  <si>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</si>
  <si>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</si>
  <si>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</si>
  <si>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</si>
  <si>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</si>
  <si>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</si>
  <si>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</si>
  <si>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</si>
  <si>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</si>
  <si>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</si>
  <si>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</si>
  <si>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</si>
  <si>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</si>
  <si>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</si>
  <si>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</si>
  <si>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</si>
  <si>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</si>
  <si>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</si>
  <si>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</si>
  <si>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</si>
  <si>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</si>
  <si>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</si>
  <si>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</si>
  <si>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</si>
  <si>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</si>
  <si>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</si>
  <si>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</si>
  <si>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</si>
  <si>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</si>
  <si>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</si>
  <si>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</si>
  <si>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</si>
  <si>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</si>
  <si>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</si>
  <si>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</si>
  <si>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</si>
  <si>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</si>
  <si>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</si>
  <si>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</si>
  <si>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</si>
  <si>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</si>
  <si>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</si>
  <si>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</si>
  <si>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</si>
  <si>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</si>
  <si>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</si>
  <si>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</si>
  <si>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</si>
  <si>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</si>
  <si>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</si>
  <si>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</si>
  <si>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</si>
  <si>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</si>
  <si>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</si>
  <si>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</si>
  <si>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</si>
  <si>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</si>
  <si>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</si>
  <si>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</si>
  <si>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</si>
  <si>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</si>
  <si>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</si>
  <si>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</si>
  <si>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</si>
  <si>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</si>
  <si>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</si>
  <si>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</si>
  <si>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</si>
  <si>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</si>
  <si>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</si>
  <si>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</si>
  <si>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</si>
  <si>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</si>
  <si>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</si>
  <si>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</si>
  <si>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</si>
  <si>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</si>
  <si>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</si>
  <si>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</si>
  <si>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</si>
  <si>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</si>
  <si>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</si>
  <si>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</si>
  <si>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</si>
  <si>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</si>
  <si>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</si>
  <si>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</si>
  <si>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</si>
  <si>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</si>
  <si>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</si>
  <si>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</si>
  <si>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</si>
  <si>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</si>
  <si>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</si>
  <si>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</si>
  <si>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</si>
  <si>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</si>
  <si>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</si>
  <si>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</si>
  <si>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</si>
  <si>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</si>
  <si>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</si>
  <si>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</si>
  <si>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</si>
  <si>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</si>
  <si>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</si>
  <si>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</si>
  <si>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</si>
  <si>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</si>
  <si>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</si>
  <si>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</si>
  <si>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</si>
  <si>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</si>
  <si>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</si>
  <si>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</si>
  <si>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</si>
  <si>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</si>
  <si>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</si>
  <si>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</si>
  <si>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</si>
  <si>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</si>
  <si>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</si>
  <si>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</si>
  <si>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</si>
  <si>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</si>
  <si>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</si>
  <si>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</si>
  <si>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</si>
  <si>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</si>
  <si>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</si>
  <si>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</si>
  <si>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</si>
  <si>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</si>
  <si>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</si>
  <si>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</si>
  <si>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</si>
  <si>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</si>
  <si>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</si>
  <si>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</si>
  <si>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</si>
  <si>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</si>
  <si>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</si>
  <si>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</si>
  <si>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</si>
  <si>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</si>
  <si>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</si>
  <si>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</si>
  <si>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</si>
  <si>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</si>
  <si>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</si>
  <si>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</si>
  <si>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</si>
  <si>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</si>
  <si>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</si>
  <si>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</si>
  <si>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</si>
  <si>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</si>
  <si>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</si>
  <si>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</si>
  <si>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</si>
  <si>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</si>
  <si>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</si>
  <si>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</si>
  <si>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</si>
  <si>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</si>
  <si>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</si>
  <si>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</si>
  <si>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</si>
  <si>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</si>
  <si>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</si>
  <si>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</si>
  <si>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</si>
  <si>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</si>
  <si>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</si>
  <si>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</si>
  <si>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</si>
  <si>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</si>
  <si>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</si>
  <si>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</si>
  <si>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</si>
  <si>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</si>
  <si>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</si>
  <si>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</si>
  <si>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</si>
  <si>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</si>
  <si>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</si>
  <si>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</si>
  <si>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</si>
  <si>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</si>
  <si>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</si>
  <si>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</si>
  <si>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</si>
  <si>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</si>
  <si>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</si>
  <si>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</si>
  <si>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</si>
  <si>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</si>
  <si>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</si>
  <si>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</si>
  <si>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</si>
  <si>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</si>
  <si>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</si>
  <si>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</si>
  <si>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</si>
  <si>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</si>
  <si>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</si>
  <si>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</si>
  <si>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</si>
  <si>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</si>
  <si>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</si>
  <si>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</si>
  <si>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</si>
  <si>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</si>
  <si>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</si>
  <si>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</si>
  <si>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</si>
  <si>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</si>
  <si>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</si>
  <si>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</si>
  <si>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</si>
  <si>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</si>
  <si>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</si>
  <si>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</si>
  <si>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</si>
  <si>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</si>
  <si>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</si>
  <si>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</si>
  <si>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</si>
  <si>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</si>
  <si>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</si>
  <si>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</si>
  <si>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</si>
  <si>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</si>
  <si>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</si>
  <si>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</si>
  <si>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</si>
  <si>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</si>
  <si>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</si>
  <si>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</si>
  <si>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</si>
  <si>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</si>
  <si>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</si>
  <si>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</si>
  <si>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</si>
  <si>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</si>
  <si>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</si>
  <si>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</si>
  <si>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</si>
  <si>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</si>
  <si>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</si>
  <si>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</si>
  <si>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</si>
  <si>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</si>
  <si>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</si>
  <si>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</si>
  <si>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</si>
  <si>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</si>
  <si>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</si>
  <si>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</si>
  <si>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</si>
  <si>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</si>
  <si>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</si>
  <si>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</si>
  <si>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</si>
  <si>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</si>
  <si>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</si>
  <si>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</si>
  <si>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</si>
  <si>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</si>
  <si>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</si>
  <si>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</si>
  <si>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</si>
  <si>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</si>
  <si>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</si>
  <si>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</si>
  <si>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</si>
  <si>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</si>
  <si>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</si>
  <si>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</si>
  <si>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</si>
  <si>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</si>
  <si>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</si>
  <si>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</si>
  <si>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</si>
  <si>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</si>
  <si>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</si>
  <si>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</si>
  <si>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</si>
  <si>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</si>
  <si>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</si>
  <si>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</si>
  <si>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</si>
  <si>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</si>
  <si>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</si>
  <si>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</si>
  <si>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</si>
  <si>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</si>
  <si>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</si>
  <si>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</si>
  <si>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</si>
  <si>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</si>
  <si>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</si>
  <si>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</si>
  <si>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</si>
  <si>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</si>
  <si>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</si>
  <si>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</si>
  <si>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</si>
  <si>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</si>
  <si>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</si>
  <si>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</si>
  <si>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</si>
  <si>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</si>
  <si>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</si>
  <si>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</si>
  <si>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</si>
  <si>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</si>
  <si>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</si>
  <si>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</si>
  <si>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</si>
  <si>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</si>
  <si>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</si>
  <si>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</si>
  <si>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</si>
  <si>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</si>
  <si>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</si>
  <si>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</si>
  <si>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</si>
  <si>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</si>
  <si>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</si>
  <si>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</si>
  <si>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</si>
  <si>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</si>
  <si>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</si>
  <si>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</si>
  <si>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</si>
  <si>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</si>
  <si>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</si>
  <si>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</si>
  <si>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</si>
  <si>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</si>
  <si>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</si>
  <si>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</si>
  <si>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</si>
  <si>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</si>
  <si>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</si>
  <si>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</si>
  <si>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</si>
  <si>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</si>
  <si>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</si>
  <si>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</si>
  <si>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</si>
  <si>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</si>
  <si>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</si>
  <si>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</si>
  <si>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</si>
  <si>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</si>
  <si>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</si>
  <si>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</si>
  <si>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</si>
  <si>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</si>
  <si>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</si>
  <si>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</si>
  <si>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</si>
  <si>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</si>
  <si>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</si>
  <si>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</si>
  <si>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</si>
  <si>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</si>
  <si>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</si>
  <si>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</si>
  <si>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</si>
  <si>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</si>
  <si>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</si>
  <si>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</si>
  <si>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</si>
  <si>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</si>
  <si>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</si>
  <si>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</si>
  <si>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</si>
  <si>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</si>
  <si>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</si>
  <si>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</si>
  <si>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</si>
  <si>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</si>
  <si>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</si>
  <si>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</si>
  <si>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</si>
  <si>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</si>
  <si>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</si>
  <si>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</si>
  <si>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</si>
  <si>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</si>
  <si>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</si>
  <si>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</si>
  <si>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</si>
  <si>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</si>
  <si>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</si>
  <si>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</si>
  <si>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</si>
  <si>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</si>
  <si>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</si>
  <si>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</si>
  <si>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</si>
  <si>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</si>
  <si>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</si>
  <si>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</si>
  <si>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</si>
  <si>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</si>
  <si>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</si>
  <si>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</si>
  <si>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</si>
  <si>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</si>
  <si>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</si>
  <si>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</si>
  <si>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</si>
  <si>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</si>
  <si>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</si>
  <si>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</si>
  <si>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</si>
  <si>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</si>
  <si>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</si>
  <si>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</si>
  <si>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</si>
  <si>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</si>
  <si>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</si>
  <si>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</si>
  <si>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</si>
  <si>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</si>
  <si>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</si>
  <si>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</si>
  <si>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</si>
  <si>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</si>
  <si>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</si>
  <si>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</si>
  <si>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</si>
  <si>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</si>
  <si>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</si>
  <si>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</si>
  <si>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</si>
  <si>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</si>
  <si>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</si>
  <si>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</si>
  <si>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</si>
  <si>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</si>
  <si>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</si>
  <si>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</si>
  <si>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</si>
  <si>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</si>
  <si>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</si>
  <si>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</si>
  <si>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</si>
  <si>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</si>
  <si>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</si>
  <si>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</si>
  <si>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</si>
  <si>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</si>
  <si>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</si>
  <si>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</si>
  <si>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</si>
  <si>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</si>
  <si>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</si>
  <si>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</si>
  <si>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</si>
  <si>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</si>
  <si>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</si>
  <si>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</si>
  <si>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</si>
  <si>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</si>
  <si>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</si>
  <si>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</si>
  <si>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</si>
  <si>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</si>
  <si>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</si>
  <si>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</si>
  <si>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</si>
  <si>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</si>
  <si>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</si>
  <si>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</si>
  <si>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</si>
  <si>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</si>
  <si>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</si>
  <si>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</si>
  <si>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</si>
  <si>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</si>
  <si>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</si>
  <si>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</si>
  <si>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</si>
  <si>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</si>
  <si>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</si>
  <si>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</si>
  <si>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</si>
  <si>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</si>
  <si>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</si>
  <si>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</si>
  <si>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</si>
  <si>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</si>
  <si>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</si>
  <si>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</si>
  <si>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</si>
  <si>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</si>
  <si>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</si>
  <si>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</si>
  <si>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</si>
  <si>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</si>
  <si>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</si>
  <si>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</si>
  <si>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</si>
  <si>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</si>
  <si>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</si>
  <si>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</si>
  <si>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</si>
  <si>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</si>
  <si>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</si>
  <si>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</si>
  <si>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</si>
  <si>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</si>
  <si>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</si>
  <si>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</si>
  <si>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</si>
  <si>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</si>
  <si>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</si>
  <si>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</si>
  <si>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</si>
  <si>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</si>
  <si>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</si>
  <si>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</si>
  <si>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</si>
  <si>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</si>
  <si>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</si>
  <si>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</si>
  <si>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</si>
  <si>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</si>
  <si>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</si>
  <si>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</si>
  <si>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</si>
  <si>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</si>
  <si>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</si>
  <si>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</si>
  <si>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</si>
  <si>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</si>
  <si>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</si>
  <si>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</si>
  <si>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</si>
  <si>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</si>
  <si>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</si>
  <si>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</si>
  <si>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</si>
  <si>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</si>
  <si>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</si>
  <si>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</si>
  <si>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</si>
  <si>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</si>
  <si>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</si>
  <si>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</si>
  <si>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</si>
  <si>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</si>
  <si>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</si>
  <si>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</si>
  <si>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</si>
  <si>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</si>
  <si>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</si>
  <si>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</si>
  <si>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</si>
  <si>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</si>
  <si>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</si>
  <si>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</si>
  <si>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</si>
  <si>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</si>
  <si>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</si>
  <si>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</si>
  <si>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</si>
  <si>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</si>
  <si>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</si>
  <si>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</si>
  <si>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</si>
  <si>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</si>
  <si>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</si>
  <si>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</si>
  <si>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</si>
  <si>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</si>
  <si>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</si>
  <si>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</si>
  <si>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</si>
  <si>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</si>
  <si>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</si>
  <si>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</si>
  <si>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</si>
  <si>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</si>
  <si>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</si>
  <si>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</si>
  <si>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</si>
  <si>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</si>
  <si>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</si>
  <si>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</si>
  <si>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</si>
  <si>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</si>
  <si>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</si>
  <si>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</si>
  <si>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</si>
  <si>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</si>
  <si>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</si>
  <si>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</si>
  <si>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</si>
  <si>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</si>
  <si>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</si>
  <si>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</si>
  <si>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</si>
  <si>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</si>
  <si>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</si>
  <si>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</si>
  <si>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</si>
  <si>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</si>
  <si>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</si>
  <si>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</si>
  <si>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</si>
  <si>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</si>
  <si>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</si>
  <si>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</si>
  <si>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</si>
  <si>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</si>
  <si>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</si>
  <si>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</si>
  <si>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</si>
  <si>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</si>
  <si>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</si>
  <si>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</si>
  <si>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</si>
  <si>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</si>
  <si>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</si>
  <si>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</si>
  <si>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</si>
  <si>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</si>
  <si>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</si>
  <si>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</si>
  <si>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</si>
  <si>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</si>
  <si>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</si>
  <si>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</si>
  <si>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</si>
  <si>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</si>
  <si>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</si>
  <si>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</si>
  <si>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</si>
  <si>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</si>
  <si>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</si>
  <si>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</si>
  <si>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</si>
  <si>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</si>
  <si>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</si>
  <si>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</si>
  <si>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</si>
  <si>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</si>
  <si>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</si>
  <si>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</si>
  <si>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</si>
  <si>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</si>
  <si>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</si>
  <si>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</si>
  <si>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</si>
  <si>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</si>
  <si>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</si>
  <si>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</si>
  <si>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</si>
  <si>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</si>
  <si>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</si>
  <si>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</si>
  <si>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</si>
  <si>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</si>
  <si>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</si>
  <si>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</si>
  <si>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</si>
  <si>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</si>
  <si>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</si>
  <si>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</si>
  <si>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</si>
  <si>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</si>
  <si>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</si>
  <si>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</si>
  <si>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</si>
  <si>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</si>
  <si>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</si>
  <si>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</si>
  <si>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</si>
  <si>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</si>
  <si>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</si>
  <si>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</si>
  <si>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</si>
  <si>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</si>
  <si>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</si>
  <si>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</si>
  <si>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</si>
  <si>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</si>
  <si>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</si>
  <si>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</si>
  <si>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</si>
  <si>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</si>
  <si>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</si>
  <si>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</si>
  <si>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</si>
  <si>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</si>
  <si>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</si>
  <si>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</si>
  <si>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</si>
  <si>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</si>
  <si>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</si>
  <si>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</si>
  <si>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</si>
  <si>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</si>
  <si>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</si>
  <si>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</si>
  <si>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</si>
  <si>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</si>
  <si>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</si>
  <si>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</si>
  <si>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</si>
  <si>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</si>
  <si>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</si>
  <si>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</si>
  <si>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</si>
  <si>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</si>
  <si>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</si>
  <si>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</si>
  <si>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</si>
  <si>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</si>
  <si>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</si>
  <si>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</si>
  <si>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</si>
  <si>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</si>
  <si>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</si>
  <si>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</si>
  <si>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</si>
  <si>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</si>
  <si>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</si>
  <si>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</si>
  <si>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</si>
  <si>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</si>
  <si>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</si>
  <si>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</si>
  <si>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</si>
  <si>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</si>
  <si>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</si>
  <si>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</si>
  <si>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</si>
  <si>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</si>
  <si>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</si>
  <si>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</si>
  <si>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</si>
  <si>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</si>
  <si>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</si>
  <si>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</si>
  <si>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</si>
  <si>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</si>
  <si>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</si>
  <si>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</si>
  <si>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</si>
  <si>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</si>
  <si>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</si>
  <si>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</si>
  <si>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</si>
  <si>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</si>
  <si>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</si>
  <si>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</si>
  <si>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</si>
  <si>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</si>
  <si>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</si>
  <si>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</si>
  <si>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</si>
  <si>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</si>
  <si>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</si>
  <si>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</si>
  <si>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</si>
  <si>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</si>
  <si>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</si>
  <si>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</si>
  <si>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</si>
  <si>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</si>
  <si>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</si>
  <si>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</si>
  <si>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</si>
  <si>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</si>
  <si>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</si>
  <si>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</si>
  <si>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</si>
  <si>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</si>
  <si>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</si>
  <si>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</si>
  <si>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</si>
  <si>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</si>
  <si>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</si>
  <si>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</si>
  <si>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</si>
  <si>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</si>
  <si>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</si>
  <si>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</si>
  <si>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</si>
  <si>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</si>
  <si>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</si>
  <si>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</si>
  <si>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</si>
  <si>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</si>
  <si>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</si>
  <si>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</si>
  <si>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</si>
  <si>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</si>
  <si>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</si>
  <si>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</si>
  <si>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</si>
  <si>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</si>
  <si>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</si>
  <si>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</si>
  <si>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</si>
  <si>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</si>
  <si>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</si>
  <si>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</si>
  <si>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</si>
  <si>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</si>
  <si>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</si>
  <si>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</si>
  <si>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</si>
  <si>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</si>
  <si>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</si>
  <si>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</si>
  <si>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</si>
  <si>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</si>
  <si>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</si>
  <si>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</si>
  <si>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</si>
  <si>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</si>
  <si>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</si>
  <si>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</si>
  <si>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</si>
  <si>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</si>
  <si>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</si>
  <si>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</si>
  <si>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</si>
  <si>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</si>
  <si>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</si>
  <si>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</si>
  <si>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</si>
  <si>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</si>
  <si>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</si>
  <si>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</si>
  <si>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</si>
  <si>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</si>
  <si>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</si>
  <si>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</si>
  <si>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</si>
  <si>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</si>
  <si>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</si>
  <si>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</si>
  <si>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</si>
  <si>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</si>
  <si>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</si>
  <si>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</si>
  <si>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</si>
  <si>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</si>
  <si>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</si>
  <si>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</si>
  <si>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</si>
  <si>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</si>
  <si>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</si>
  <si>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</si>
  <si>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</si>
  <si>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</si>
  <si>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</si>
  <si>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</si>
  <si>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</si>
  <si>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</si>
  <si>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</si>
  <si>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</si>
  <si>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</si>
  <si>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</si>
  <si>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</si>
  <si>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</si>
  <si>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</si>
  <si>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</si>
  <si>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</si>
  <si>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</si>
  <si>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</si>
  <si>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</si>
  <si>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</si>
  <si>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</si>
  <si>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</si>
  <si>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</si>
  <si>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</si>
  <si>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</si>
  <si>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</si>
  <si>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</si>
  <si>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</si>
  <si>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</si>
  <si>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</si>
  <si>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</si>
  <si>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</si>
  <si>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</si>
  <si>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</si>
  <si>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</si>
  <si>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</si>
  <si>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</si>
  <si>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</si>
  <si>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</si>
  <si>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</si>
  <si>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</si>
  <si>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</si>
  <si>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</si>
  <si>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</si>
  <si>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</si>
  <si>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</si>
  <si>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</si>
  <si>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</si>
  <si>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</si>
  <si>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</si>
  <si>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</si>
  <si>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</si>
  <si>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</si>
  <si>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</si>
  <si>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</si>
  <si>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</si>
  <si>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</si>
  <si>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</si>
  <si>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</si>
  <si>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</si>
  <si>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</si>
  <si>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</si>
  <si>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</si>
  <si>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</si>
  <si>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</si>
  <si>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</si>
  <si>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</si>
  <si>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</si>
  <si>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</si>
  <si>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</si>
  <si>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</si>
  <si>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</si>
  <si>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</si>
  <si>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</si>
  <si>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</si>
  <si>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</si>
  <si>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</si>
  <si>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</si>
  <si>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</si>
  <si>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</si>
  <si>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</si>
  <si>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</si>
  <si>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</si>
  <si>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</si>
  <si>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</si>
  <si>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</si>
  <si>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</si>
  <si>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</si>
  <si>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</si>
  <si>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</si>
  <si>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</si>
  <si>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</si>
  <si>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</si>
  <si>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</si>
  <si>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</si>
  <si>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</si>
  <si>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</si>
  <si>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</si>
  <si>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</si>
  <si>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</si>
  <si>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</si>
  <si>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</si>
  <si>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</si>
  <si>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</si>
  <si>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</si>
  <si>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</si>
  <si>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</si>
  <si>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</si>
  <si>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</si>
  <si>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</si>
  <si>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</si>
  <si>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</si>
  <si>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</si>
  <si>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</si>
  <si>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</si>
  <si>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</si>
  <si>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</si>
  <si>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</si>
  <si>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</si>
  <si>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</si>
  <si>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</si>
  <si>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</si>
  <si>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</si>
  <si>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</si>
  <si>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</si>
  <si>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</si>
  <si>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</si>
  <si>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</si>
  <si>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</si>
  <si>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</si>
  <si>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</si>
  <si>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</si>
  <si>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</si>
  <si>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</si>
  <si>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</si>
  <si>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</si>
  <si>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</si>
  <si>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</si>
  <si>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</si>
  <si>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</si>
  <si>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</si>
  <si>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</si>
  <si>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</si>
  <si>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</si>
  <si>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</si>
  <si>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</si>
  <si>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</si>
  <si>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</si>
  <si>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</si>
  <si>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</si>
  <si>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</si>
  <si>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</si>
  <si>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</si>
  <si>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</si>
  <si>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</si>
  <si>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</si>
  <si>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</si>
  <si>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</si>
  <si>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</si>
  <si>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</si>
  <si>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</si>
  <si>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</si>
  <si>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</si>
  <si>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</si>
  <si>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</si>
  <si>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</si>
  <si>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</si>
  <si>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</si>
  <si>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</si>
  <si>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</si>
  <si>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</si>
  <si>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</si>
  <si>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</si>
  <si>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</si>
  <si>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</si>
  <si>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</si>
  <si>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</si>
  <si>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</si>
  <si>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</si>
  <si>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</si>
  <si>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</si>
  <si>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</si>
  <si>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</si>
  <si>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</si>
  <si>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</si>
  <si>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</si>
  <si>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</si>
  <si>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</si>
  <si>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</si>
  <si>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</si>
  <si>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</si>
  <si>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</si>
  <si>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</si>
  <si>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</si>
  <si>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</si>
  <si>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</si>
  <si>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</si>
  <si>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</si>
  <si>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</si>
  <si>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</si>
  <si>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</si>
  <si>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</si>
  <si>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</si>
  <si>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</si>
  <si>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</si>
  <si>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</si>
  <si>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</si>
  <si>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</si>
  <si>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</si>
  <si>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</si>
  <si>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</si>
  <si>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</si>
  <si>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</si>
  <si>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</si>
  <si>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</si>
  <si>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</si>
  <si>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</si>
  <si>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</si>
  <si>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</si>
  <si>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</si>
  <si>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</si>
  <si>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</si>
  <si>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</si>
  <si>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</si>
  <si>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</si>
  <si>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</si>
  <si>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</si>
  <si>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</si>
  <si>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</si>
  <si>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</si>
  <si>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</si>
  <si>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</si>
  <si>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</si>
  <si>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</si>
  <si>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</si>
  <si>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</si>
  <si>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</si>
  <si>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</si>
  <si>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</si>
  <si>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</si>
  <si>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</si>
  <si>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</si>
  <si>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</si>
  <si>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</si>
  <si>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</si>
  <si>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</si>
  <si>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</si>
  <si>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</si>
  <si>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</si>
  <si>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</si>
  <si>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</si>
  <si>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</si>
  <si>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</si>
  <si>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</si>
  <si>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</si>
  <si>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</si>
  <si>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</si>
  <si>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</si>
  <si>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</si>
  <si>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</si>
  <si>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</si>
  <si>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</si>
  <si>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</si>
  <si>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</si>
  <si>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</si>
  <si>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</si>
  <si>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</si>
  <si>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</si>
  <si>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</si>
  <si>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</si>
  <si>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</si>
  <si>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</si>
  <si>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</si>
  <si>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</si>
  <si>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</si>
  <si>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</si>
  <si>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</si>
  <si>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</si>
  <si>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</si>
  <si>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</si>
  <si>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</si>
  <si>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</si>
  <si>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</si>
  <si>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</si>
  <si>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</si>
  <si>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</si>
  <si>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</si>
  <si>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</si>
  <si>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</si>
  <si>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</si>
  <si>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</si>
  <si>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</si>
  <si>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</si>
  <si>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</si>
  <si>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</si>
  <si>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</si>
  <si>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</si>
  <si>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</si>
  <si>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</si>
  <si>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</si>
  <si>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</si>
  <si>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</si>
  <si>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</si>
  <si>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</si>
  <si>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</si>
  <si>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</si>
  <si>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</si>
  <si>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</si>
  <si>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</si>
  <si>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</si>
  <si>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</si>
  <si>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</si>
  <si>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</si>
  <si>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</si>
  <si>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</si>
  <si>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</si>
  <si>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</si>
  <si>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</si>
  <si>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</si>
  <si>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</si>
  <si>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</si>
  <si>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</si>
  <si>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</si>
  <si>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</si>
  <si>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</si>
  <si>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</si>
  <si>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</si>
  <si>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</si>
  <si>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</si>
  <si>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</si>
  <si>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</si>
  <si>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</si>
  <si>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</si>
  <si>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</si>
  <si>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</si>
  <si>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</si>
  <si>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</si>
  <si>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</si>
  <si>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</si>
  <si>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</si>
  <si>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</si>
  <si>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</si>
  <si>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</si>
  <si>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</si>
  <si>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</si>
  <si>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</si>
  <si>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</si>
  <si>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</si>
  <si>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</si>
  <si>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</si>
  <si>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</si>
  <si>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</si>
  <si>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</si>
  <si>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</si>
  <si>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</si>
  <si>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</si>
  <si>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</si>
  <si>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</si>
  <si>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</si>
  <si>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</si>
  <si>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</si>
  <si>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</si>
  <si>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</si>
  <si>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</si>
  <si>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</si>
  <si>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</si>
  <si>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</si>
  <si>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</si>
  <si>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</si>
  <si>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</si>
  <si>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</si>
  <si>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</si>
  <si>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</si>
  <si>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</si>
  <si>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</si>
  <si>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</si>
  <si>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</si>
  <si>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</si>
  <si>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</si>
  <si>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</si>
  <si>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</si>
  <si>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</si>
  <si>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</si>
  <si>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</si>
  <si>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</si>
  <si>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</si>
  <si>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</si>
  <si>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</si>
  <si>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</si>
  <si>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</si>
  <si>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</si>
  <si>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</si>
  <si>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</si>
  <si>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</si>
  <si>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</si>
  <si>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</si>
  <si>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</si>
  <si>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</si>
  <si>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</si>
  <si>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</si>
  <si>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</si>
  <si>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</si>
  <si>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</si>
  <si>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</si>
  <si>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</si>
  <si>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</si>
  <si>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</si>
  <si>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</si>
  <si>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</si>
  <si>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</si>
  <si>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</si>
  <si>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</si>
  <si>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</si>
  <si>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</si>
  <si>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</si>
  <si>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</si>
  <si>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</si>
  <si>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</si>
  <si>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</si>
  <si>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</si>
  <si>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</si>
  <si>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</si>
  <si>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</si>
  <si>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</si>
  <si>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</si>
  <si>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</si>
  <si>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</si>
  <si>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</si>
  <si>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</si>
  <si>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</si>
  <si>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</si>
  <si>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</si>
  <si>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</si>
  <si>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</si>
  <si>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</si>
  <si>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</si>
  <si>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</si>
  <si>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</si>
  <si>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</si>
  <si>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</si>
  <si>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</si>
  <si>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</si>
  <si>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</si>
  <si>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</si>
  <si>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</si>
  <si>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</si>
  <si>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</si>
  <si>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</si>
  <si>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</si>
  <si>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</si>
  <si>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</si>
  <si>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</si>
  <si>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</si>
  <si>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</si>
  <si>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</si>
  <si>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</si>
  <si>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</si>
  <si>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</si>
  <si>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</si>
  <si>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</si>
  <si>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</si>
  <si>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</si>
  <si>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</si>
  <si>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</si>
  <si>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</si>
  <si>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</si>
  <si>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</si>
  <si>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</si>
  <si>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</si>
  <si>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</si>
  <si>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</si>
  <si>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</si>
  <si>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</si>
  <si>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</si>
  <si>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</si>
  <si>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</si>
  <si>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</si>
  <si>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</si>
  <si>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</si>
  <si>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</si>
  <si>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</si>
  <si>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</si>
  <si>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</si>
  <si>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</si>
  <si>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</si>
  <si>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</si>
  <si>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</si>
  <si>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</si>
  <si>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</si>
  <si>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</si>
  <si>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</si>
  <si>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</si>
  <si>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</si>
  <si>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</si>
  <si>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</si>
  <si>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</si>
  <si>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</si>
  <si>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</si>
  <si>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</si>
  <si>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</si>
  <si>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</si>
  <si>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</si>
  <si>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</si>
  <si>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</si>
  <si>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</si>
  <si>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</si>
  <si>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</si>
  <si>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</si>
  <si>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</si>
  <si>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</si>
  <si>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</si>
  <si>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</si>
  <si>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</si>
  <si>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</si>
  <si>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</si>
  <si>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</si>
  <si>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</si>
  <si>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</si>
  <si>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</si>
  <si>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</si>
  <si>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</si>
  <si>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</si>
  <si>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</si>
  <si>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</si>
  <si>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</si>
  <si>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</si>
  <si>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</si>
  <si>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</si>
  <si>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</si>
  <si>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</si>
  <si>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</si>
  <si>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</si>
  <si>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</si>
  <si>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</si>
  <si>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</si>
  <si>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</si>
  <si>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</si>
  <si>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</si>
  <si>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</si>
  <si>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</si>
  <si>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</si>
  <si>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</si>
  <si>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</si>
  <si>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</si>
  <si>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</si>
  <si>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</si>
  <si>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</si>
  <si>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</si>
  <si>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</si>
  <si>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</si>
  <si>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</si>
  <si>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</si>
  <si>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</si>
  <si>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</si>
  <si>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</si>
  <si>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</si>
  <si>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</si>
  <si>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</si>
  <si>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</si>
  <si>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</si>
  <si>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</si>
  <si>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</si>
  <si>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</si>
  <si>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</si>
  <si>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</si>
  <si>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</si>
  <si>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</si>
  <si>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</si>
  <si>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</si>
  <si>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</si>
  <si>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</si>
  <si>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</si>
  <si>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</si>
  <si>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</si>
  <si>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</si>
  <si>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</si>
  <si>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</si>
  <si>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</si>
  <si>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</si>
  <si>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</si>
  <si>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</si>
  <si>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</si>
  <si>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</si>
  <si>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</si>
  <si>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</si>
  <si>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</si>
  <si>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</si>
  <si>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</si>
  <si>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</si>
  <si>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</si>
  <si>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</si>
  <si>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</si>
  <si>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</si>
  <si>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</si>
  <si>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</si>
  <si>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</si>
  <si>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</si>
  <si>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</si>
  <si>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</si>
  <si>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</si>
  <si>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</si>
  <si>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</si>
  <si>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</si>
  <si>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</si>
  <si>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</si>
  <si>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</si>
  <si>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</si>
  <si>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</si>
  <si>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</si>
  <si>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</si>
  <si>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</si>
  <si>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</si>
  <si>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</si>
  <si>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</si>
  <si>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</si>
  <si>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</si>
  <si>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</si>
  <si>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</si>
  <si>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</si>
  <si>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</si>
  <si>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</si>
  <si>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</si>
  <si>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</si>
  <si>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</si>
  <si>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</si>
  <si>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</si>
  <si>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</si>
  <si>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</si>
  <si>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</si>
  <si>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</si>
  <si>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</si>
  <si>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</si>
  <si>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</si>
  <si>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</si>
  <si>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</si>
  <si>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</si>
  <si>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</si>
  <si>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</si>
  <si>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</si>
  <si>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</si>
  <si>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</si>
  <si>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</si>
  <si>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</si>
  <si>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</si>
  <si>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</si>
  <si>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</si>
  <si>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</si>
  <si>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</si>
  <si>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</si>
  <si>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</si>
  <si>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</si>
  <si>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</si>
  <si>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</si>
  <si>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</si>
  <si>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</si>
  <si>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</si>
  <si>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</si>
  <si>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</si>
  <si>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</si>
  <si>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</si>
  <si>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</si>
  <si>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</si>
  <si>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</si>
  <si>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</si>
  <si>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</si>
  <si>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</si>
  <si>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</si>
  <si>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</si>
  <si>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</si>
  <si>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</si>
  <si>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</si>
  <si>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</si>
  <si>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</si>
  <si>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</si>
  <si>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</si>
  <si>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</si>
  <si>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</si>
  <si>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</si>
  <si>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</si>
  <si>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</si>
  <si>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</si>
  <si>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</si>
  <si>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</si>
  <si>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</si>
  <si>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</si>
  <si>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</si>
  <si>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</si>
  <si>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</si>
  <si>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</si>
  <si>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</si>
  <si>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</si>
  <si>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</si>
  <si>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</si>
  <si>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</si>
  <si>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</si>
  <si>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</si>
  <si>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</si>
  <si>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</si>
  <si>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</si>
  <si>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</si>
  <si>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</si>
  <si>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</si>
  <si>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</si>
  <si>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</si>
  <si>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</si>
  <si>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</si>
  <si>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</si>
  <si>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</si>
  <si>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</si>
  <si>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</si>
  <si>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</si>
  <si>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</si>
  <si>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</si>
  <si>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</si>
  <si>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</si>
  <si>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</si>
  <si>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</si>
  <si>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</si>
  <si>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</si>
  <si>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</si>
  <si>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</si>
  <si>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</si>
  <si>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</si>
  <si>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</si>
  <si>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</si>
  <si>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</si>
  <si>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</si>
  <si>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</si>
  <si>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</si>
  <si>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</si>
  <si>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</si>
  <si>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</si>
  <si>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</si>
  <si>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</si>
  <si>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</si>
  <si>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</si>
  <si>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</si>
  <si>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</si>
  <si>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</si>
  <si>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</si>
  <si>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</si>
  <si>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</si>
  <si>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</si>
  <si>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</si>
  <si>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</si>
  <si>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</si>
  <si>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</si>
  <si>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</si>
  <si>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</si>
  <si>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</si>
  <si>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</si>
  <si>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</si>
  <si>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</si>
  <si>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</si>
  <si>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</si>
  <si>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</si>
  <si>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</si>
  <si>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</si>
  <si>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</si>
  <si>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</si>
  <si>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</si>
  <si>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</si>
  <si>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</si>
  <si>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</si>
  <si>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</si>
  <si>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</si>
  <si>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</si>
  <si>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</si>
  <si>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</si>
  <si>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</si>
  <si>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</si>
  <si>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</si>
  <si>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</si>
  <si>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</si>
  <si>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</si>
  <si>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</si>
  <si>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</si>
  <si>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</si>
  <si>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</si>
  <si>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</si>
  <si>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</si>
  <si>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</si>
  <si>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</si>
  <si>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</si>
  <si>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</si>
  <si>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</si>
  <si>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</si>
  <si>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</si>
  <si>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</si>
  <si>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</si>
  <si>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</si>
  <si>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</si>
  <si>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</si>
  <si>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</si>
  <si>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</si>
  <si>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</si>
  <si>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</si>
  <si>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</si>
  <si>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</si>
  <si>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</si>
  <si>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</si>
  <si>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</si>
  <si>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</si>
  <si>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</si>
  <si>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</si>
  <si>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</si>
  <si>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</si>
  <si>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</si>
  <si>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</si>
  <si>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</si>
  <si>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</si>
  <si>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</si>
  <si>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</si>
  <si>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</si>
  <si>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</si>
  <si>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</si>
  <si>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</si>
  <si>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</si>
  <si>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</si>
  <si>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</si>
  <si>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</si>
  <si>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</si>
  <si>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</si>
  <si>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</si>
  <si>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</si>
  <si>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</si>
  <si>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</si>
  <si>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</si>
  <si>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</si>
  <si>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</si>
  <si>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</si>
  <si>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</si>
  <si>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</si>
  <si>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</si>
  <si>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</si>
  <si>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</si>
  <si>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</si>
  <si>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</si>
  <si>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</si>
  <si>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</si>
  <si>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</si>
  <si>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</si>
  <si>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</si>
  <si>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</si>
  <si>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</si>
  <si>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</si>
  <si>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</si>
  <si>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</si>
  <si>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</si>
  <si>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</si>
  <si>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</si>
  <si>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</si>
  <si>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</si>
  <si>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</si>
  <si>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</si>
  <si>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</si>
  <si>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</si>
  <si>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</si>
  <si>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</si>
  <si>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</si>
  <si>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</si>
  <si>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</si>
  <si>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</si>
  <si>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</si>
  <si>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</si>
  <si>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</si>
  <si>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</si>
  <si>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</si>
  <si>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</si>
  <si>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</si>
  <si>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</si>
  <si>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</si>
  <si>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</si>
  <si>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</si>
  <si>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</si>
  <si>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</si>
  <si>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</si>
  <si>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</si>
  <si>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</si>
  <si>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</si>
  <si>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</si>
  <si>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</si>
  <si>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</si>
  <si>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</si>
  <si>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</si>
  <si>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</si>
  <si>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</si>
  <si>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</si>
  <si>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</si>
  <si>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</si>
  <si>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</si>
  <si>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</si>
  <si>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</si>
  <si>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</si>
  <si>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</si>
  <si>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</si>
  <si>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</si>
  <si>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</si>
  <si>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</si>
  <si>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</si>
  <si>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</si>
  <si>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</si>
  <si>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</si>
  <si>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</si>
  <si>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</si>
  <si>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</si>
  <si>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</si>
  <si>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</si>
  <si>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</si>
  <si>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</si>
  <si>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</si>
  <si>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</si>
  <si>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</si>
  <si>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</si>
  <si>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</si>
  <si>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</si>
  <si>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</si>
  <si>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</si>
  <si>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</si>
  <si>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</si>
  <si>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</si>
  <si>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</si>
  <si>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</si>
  <si>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</si>
  <si>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</si>
  <si>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</si>
  <si>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</si>
  <si>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</si>
  <si>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</si>
  <si>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</si>
  <si>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</si>
  <si>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</si>
  <si>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</si>
  <si>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</si>
  <si>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</si>
  <si>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</si>
  <si>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</si>
  <si>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</si>
  <si>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</si>
  <si>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</si>
  <si>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</si>
  <si>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</si>
  <si>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</si>
  <si>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</si>
  <si>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</si>
  <si>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</si>
  <si>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</si>
  <si>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</si>
  <si>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</si>
  <si>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</si>
  <si>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</si>
  <si>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</si>
  <si>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</si>
  <si>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</si>
  <si>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</si>
  <si>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</si>
  <si>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</si>
  <si>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</si>
  <si>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</si>
  <si>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</si>
  <si>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</si>
  <si>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</si>
  <si>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</si>
  <si>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</si>
  <si>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</si>
  <si>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</si>
  <si>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</si>
  <si>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</si>
  <si>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</si>
  <si>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</si>
  <si>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</si>
  <si>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</si>
  <si>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</si>
  <si>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</si>
  <si>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</si>
  <si>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</si>
  <si>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</si>
  <si>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</si>
  <si>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</si>
  <si>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</si>
  <si>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</si>
  <si>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</si>
  <si>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</si>
  <si>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</si>
  <si>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</si>
  <si>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</si>
  <si>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</si>
  <si>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</si>
  <si>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</si>
  <si>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</si>
  <si>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</si>
  <si>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</si>
  <si>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</si>
  <si>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</si>
  <si>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</si>
  <si>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</si>
  <si>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</si>
  <si>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</si>
  <si>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</si>
  <si>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</si>
  <si>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</si>
  <si>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</si>
  <si>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</si>
  <si>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</si>
  <si>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</si>
  <si>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</si>
  <si>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</si>
  <si>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</si>
  <si>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</si>
  <si>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</si>
  <si>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</si>
  <si>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</si>
  <si>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</si>
  <si>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</si>
  <si>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</si>
  <si>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</si>
  <si>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</si>
  <si>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</si>
  <si>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</si>
  <si>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</si>
  <si>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</si>
  <si>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</si>
  <si>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</si>
  <si>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</si>
  <si>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</si>
  <si>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</si>
  <si>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</si>
  <si>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</si>
  <si>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</si>
  <si>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</si>
  <si>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</si>
  <si>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</si>
  <si>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</si>
  <si>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</si>
  <si>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</si>
  <si>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</si>
  <si>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</si>
  <si>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</si>
  <si>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</si>
  <si>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</si>
  <si>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</si>
  <si>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</si>
  <si>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</si>
  <si>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</si>
  <si>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</si>
  <si>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</si>
  <si>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</si>
  <si>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</si>
  <si>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</si>
  <si>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</si>
  <si>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</si>
  <si>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</si>
  <si>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</si>
  <si>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</si>
  <si>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</si>
  <si>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</si>
  <si>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</si>
  <si>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</si>
  <si>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</si>
  <si>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</si>
  <si>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</si>
  <si>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</si>
  <si>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</si>
  <si>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</si>
  <si>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</si>
  <si>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</si>
  <si>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</si>
  <si>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</si>
  <si>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</si>
  <si>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</si>
  <si>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</si>
  <si>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</si>
  <si>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</si>
  <si>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</si>
  <si>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</si>
  <si>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</si>
  <si>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</si>
  <si>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</si>
  <si>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</si>
  <si>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</si>
  <si>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</si>
  <si>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</si>
  <si>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</si>
  <si>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</si>
  <si>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</si>
  <si>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</si>
  <si>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</si>
  <si>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</si>
  <si>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</si>
  <si>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</si>
  <si>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</si>
  <si>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</si>
  <si>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</si>
  <si>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</si>
  <si>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</si>
  <si>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</si>
  <si>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</si>
  <si>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</si>
  <si>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</si>
  <si>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</si>
  <si>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</si>
  <si>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</si>
  <si>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</si>
  <si>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</si>
  <si>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</si>
  <si>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</si>
  <si>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</si>
  <si>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</si>
  <si>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</si>
  <si>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</si>
  <si>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</si>
  <si>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</si>
  <si>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</si>
  <si>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</si>
  <si>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</si>
  <si>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</si>
  <si>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</si>
  <si>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</si>
  <si>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</si>
  <si>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</si>
  <si>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</si>
  <si>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</si>
  <si>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</si>
  <si>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</si>
  <si>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</si>
  <si>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</si>
  <si>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</si>
  <si>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</si>
  <si>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</si>
  <si>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</si>
  <si>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</si>
  <si>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</si>
  <si>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</si>
  <si>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</si>
  <si>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</si>
  <si>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</si>
  <si>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</si>
  <si>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</si>
  <si>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</si>
  <si>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</si>
  <si>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</si>
  <si>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</si>
  <si>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</si>
  <si>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</si>
  <si>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</si>
  <si>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</si>
  <si>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</si>
  <si>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</si>
  <si>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</si>
  <si>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</si>
  <si>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</si>
  <si>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</si>
  <si>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</si>
  <si>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</si>
  <si>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</si>
  <si>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</si>
  <si>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</si>
  <si>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</si>
  <si>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</si>
  <si>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</si>
  <si>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</si>
  <si>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</si>
  <si>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</si>
  <si>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</si>
  <si>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</si>
  <si>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</si>
  <si>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</si>
  <si>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</si>
  <si>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</si>
  <si>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</si>
  <si>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</si>
  <si>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</si>
  <si>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</si>
  <si>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</si>
  <si>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</si>
  <si>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</si>
  <si>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</si>
  <si>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</si>
  <si>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</si>
  <si>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</si>
  <si>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</si>
  <si>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</si>
  <si>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</si>
  <si>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</si>
  <si>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</si>
  <si>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</si>
  <si>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</si>
  <si>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</si>
  <si>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</si>
  <si>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</si>
  <si>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</si>
  <si>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</si>
  <si>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</si>
  <si>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</si>
  <si>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</si>
  <si>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</si>
  <si>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</si>
  <si>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</si>
  <si>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</si>
  <si>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</si>
  <si>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</si>
  <si>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</si>
  <si>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</si>
  <si>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</si>
  <si>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</si>
  <si>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</si>
  <si>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</si>
  <si>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</si>
  <si>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</si>
  <si>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</si>
  <si>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</si>
  <si>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</si>
  <si>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</si>
  <si>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</si>
  <si>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</si>
  <si>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</si>
  <si>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</si>
  <si>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</si>
  <si>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</si>
  <si>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</si>
  <si>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</si>
  <si>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</si>
  <si>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</si>
  <si>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</si>
  <si>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</si>
  <si>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</si>
  <si>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</si>
  <si>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</si>
  <si>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</si>
  <si>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</si>
  <si>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</si>
  <si>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</si>
  <si>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</si>
  <si>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</si>
  <si>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</si>
  <si>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</si>
  <si>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</si>
  <si>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</si>
  <si>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</si>
  <si>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</si>
  <si>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</si>
  <si>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</si>
  <si>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</si>
  <si>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</si>
  <si>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</si>
  <si>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</si>
  <si>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</si>
  <si>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</si>
  <si>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</si>
  <si>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</si>
  <si>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</si>
  <si>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</si>
  <si>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</si>
  <si>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</si>
  <si>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</si>
  <si>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</si>
  <si>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</si>
  <si>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</si>
  <si>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</si>
  <si>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</si>
  <si>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</si>
  <si>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</si>
  <si>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</si>
  <si>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</si>
  <si>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</si>
  <si>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</si>
  <si>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</si>
  <si>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</si>
  <si>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</si>
  <si>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</si>
  <si>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</si>
  <si>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</si>
  <si>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</si>
  <si>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</si>
  <si>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</si>
  <si>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</si>
  <si>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</si>
  <si>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</si>
  <si>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</si>
  <si>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</si>
  <si>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</si>
  <si>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</si>
  <si>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</si>
  <si>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</si>
  <si>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</si>
  <si>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</si>
  <si>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</si>
  <si>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</si>
  <si>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</si>
  <si>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</si>
  <si>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</si>
  <si>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</si>
  <si>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</si>
  <si>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</si>
  <si>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</si>
  <si>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</si>
  <si>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</si>
  <si>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</si>
  <si>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</si>
  <si>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</si>
  <si>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</si>
  <si>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</si>
  <si>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</si>
  <si>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</si>
  <si>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</si>
  <si>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</si>
  <si>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</si>
  <si>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</si>
  <si>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</si>
  <si>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</si>
  <si>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</si>
  <si>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</si>
  <si>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</si>
  <si>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</si>
  <si>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</si>
  <si>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</si>
  <si>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</si>
  <si>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</si>
  <si>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</si>
  <si>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</si>
  <si>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</si>
  <si>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</si>
  <si>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</si>
  <si>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</si>
  <si>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</si>
  <si>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</si>
  <si>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</si>
  <si>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</si>
  <si>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</si>
  <si>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</si>
  <si>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</si>
  <si>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</si>
  <si>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</si>
  <si>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</si>
  <si>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</si>
  <si>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</si>
  <si>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</si>
  <si>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</si>
  <si>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</si>
  <si>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</si>
  <si>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</si>
  <si>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</si>
  <si>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</si>
  <si>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</si>
  <si>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</si>
  <si>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</si>
  <si>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</si>
  <si>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</si>
  <si>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</si>
  <si>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</si>
  <si>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</si>
  <si>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</si>
  <si>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</si>
  <si>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</si>
  <si>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</si>
  <si>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</si>
  <si>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</si>
  <si>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</si>
  <si>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</si>
  <si>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</si>
  <si>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</si>
  <si>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</si>
  <si>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</si>
  <si>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</si>
  <si>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</si>
  <si>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</si>
  <si>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</si>
  <si>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</si>
  <si>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</si>
  <si>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</si>
  <si>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</si>
  <si>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</si>
  <si>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</si>
  <si>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</si>
  <si>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</si>
  <si>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</si>
  <si>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</si>
  <si>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</si>
  <si>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</si>
  <si>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</si>
  <si>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</si>
  <si>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</si>
  <si>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</si>
  <si>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</si>
  <si>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</si>
  <si>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</si>
  <si>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</si>
  <si>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</si>
  <si>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</si>
  <si>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</si>
  <si>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</si>
  <si>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</si>
  <si>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</si>
  <si>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</si>
  <si>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</si>
  <si>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</si>
  <si>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</si>
  <si>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</si>
  <si>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</si>
  <si>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</si>
  <si>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</si>
  <si>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</si>
  <si>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</si>
  <si>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</si>
  <si>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</si>
  <si>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</si>
  <si>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</si>
  <si>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</si>
  <si>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</si>
  <si>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</si>
  <si>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</si>
  <si>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</si>
  <si>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</si>
  <si>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</si>
  <si>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</si>
  <si>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</si>
  <si>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</si>
  <si>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</si>
  <si>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</si>
  <si>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</si>
  <si>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</si>
  <si>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</si>
  <si>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</si>
  <si>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</si>
  <si>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</si>
  <si>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</si>
  <si>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</si>
  <si>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</si>
  <si>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</si>
  <si>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</si>
  <si>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</si>
  <si>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</si>
  <si>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</si>
  <si>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</si>
  <si>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</si>
  <si>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</si>
  <si>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</si>
  <si>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</si>
  <si>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</si>
  <si>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</si>
  <si>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</si>
  <si>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</si>
  <si>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</si>
  <si>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</si>
  <si>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</si>
  <si>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</si>
  <si>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</si>
  <si>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</si>
  <si>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</si>
  <si>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</si>
  <si>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</si>
  <si>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</si>
  <si>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</si>
  <si>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</si>
  <si>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</si>
  <si>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</si>
  <si>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</si>
  <si>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</si>
  <si>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</si>
  <si>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</si>
  <si>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</si>
  <si>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</si>
  <si>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</si>
  <si>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</si>
  <si>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</si>
  <si>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</si>
  <si>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</si>
  <si>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</si>
  <si>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</si>
  <si>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</si>
  <si>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</si>
  <si>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</si>
  <si>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</si>
  <si>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</si>
  <si>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</si>
  <si>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</si>
  <si>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</si>
  <si>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</si>
  <si>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</si>
  <si>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</si>
  <si>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</si>
  <si>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</si>
  <si>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</si>
  <si>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</si>
  <si>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</si>
  <si>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</si>
  <si>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</si>
  <si>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</si>
  <si>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</si>
  <si>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</si>
  <si>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</si>
  <si>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</si>
  <si>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</si>
  <si>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</si>
  <si>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</si>
  <si>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</si>
  <si>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</si>
  <si>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</si>
  <si>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</si>
  <si>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</si>
  <si>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</si>
  <si>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</si>
  <si>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</si>
  <si>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</si>
  <si>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</si>
  <si>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</si>
  <si>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</si>
  <si>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</si>
  <si>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</si>
  <si>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</si>
  <si>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</si>
  <si>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</si>
  <si>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</si>
  <si>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</si>
  <si>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</si>
  <si>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</si>
  <si>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</si>
  <si>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</si>
  <si>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</si>
  <si>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</si>
  <si>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</si>
  <si>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</si>
  <si>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</si>
  <si>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</si>
  <si>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</si>
  <si>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</si>
  <si>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</si>
  <si>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</si>
  <si>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</si>
  <si>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</si>
  <si>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</si>
  <si>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</si>
  <si>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</si>
  <si>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</si>
  <si>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</si>
  <si>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</si>
  <si>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</si>
  <si>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</si>
  <si>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</si>
  <si>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</si>
  <si>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</si>
  <si>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</si>
  <si>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</si>
  <si>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</si>
  <si>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</si>
  <si>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</si>
  <si>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</si>
  <si>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</si>
  <si>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</si>
  <si>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</si>
  <si>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</si>
  <si>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</si>
  <si>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</si>
  <si>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</si>
  <si>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</si>
  <si>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</si>
  <si>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</si>
  <si>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</si>
  <si>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</si>
  <si>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</si>
  <si>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</si>
  <si>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</si>
  <si>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</si>
  <si>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</si>
  <si>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</si>
  <si>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</si>
  <si>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</si>
  <si>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</si>
  <si>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</si>
  <si>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</si>
  <si>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</si>
  <si>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</si>
  <si>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</si>
  <si>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</si>
  <si>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</si>
  <si>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</si>
  <si>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</si>
  <si>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</si>
  <si>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</si>
  <si>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</si>
  <si>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</si>
  <si>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</si>
  <si>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</si>
  <si>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</si>
  <si>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</si>
  <si>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</si>
  <si>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</si>
  <si>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</si>
  <si>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</si>
  <si>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</si>
  <si>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</si>
  <si>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</si>
  <si>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</si>
  <si>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</si>
  <si>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</si>
  <si>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</si>
  <si>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</si>
  <si>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</si>
  <si>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</si>
  <si>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</si>
  <si>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</si>
  <si>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</si>
  <si>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</si>
  <si>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</si>
  <si>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</si>
  <si>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</si>
  <si>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</si>
  <si>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</si>
  <si>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</si>
  <si>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</si>
  <si>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</si>
  <si>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</si>
  <si>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</si>
  <si>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</si>
  <si>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</si>
  <si>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</si>
  <si>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</si>
  <si>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</si>
  <si>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</si>
  <si>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</si>
  <si>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</si>
  <si>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</si>
  <si>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</si>
  <si>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</si>
  <si>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</si>
  <si>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</si>
  <si>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</si>
  <si>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</si>
  <si>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</si>
  <si>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</si>
  <si>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</si>
  <si>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</si>
  <si>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</si>
  <si>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</si>
  <si>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</si>
  <si>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</si>
  <si>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</si>
  <si>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</si>
  <si>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</si>
  <si>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</si>
  <si>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</si>
  <si>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</si>
  <si>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</si>
  <si>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</si>
  <si>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</si>
  <si>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</si>
  <si>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</si>
  <si>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</si>
  <si>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</si>
  <si>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</si>
  <si>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</si>
  <si>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</si>
  <si>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</si>
  <si>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</si>
  <si>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</si>
  <si>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</si>
  <si>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</si>
  <si>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</si>
  <si>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</si>
  <si>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</si>
  <si>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</si>
  <si>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</si>
  <si>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</si>
  <si>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</si>
  <si>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</si>
  <si>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</si>
  <si>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</si>
  <si>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</si>
  <si>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</si>
  <si>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</si>
  <si>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</si>
  <si>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</si>
  <si>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</si>
  <si>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</si>
  <si>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</si>
  <si>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</si>
  <si>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</si>
  <si>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</si>
  <si>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</si>
  <si>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</si>
  <si>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</si>
  <si>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</si>
  <si>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</si>
  <si>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</si>
  <si>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</si>
  <si>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</si>
  <si>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</si>
  <si>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</si>
  <si>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</si>
  <si>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</si>
  <si>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</si>
  <si>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</si>
  <si>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</si>
  <si>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</si>
  <si>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</si>
  <si>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</si>
  <si>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</si>
  <si>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</si>
  <si>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</si>
  <si>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</si>
  <si>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</si>
  <si>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</si>
  <si>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</si>
  <si>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</si>
  <si>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</si>
  <si>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</si>
  <si>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</si>
  <si>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</si>
  <si>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</si>
  <si>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</si>
  <si>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</si>
  <si>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</si>
  <si>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</si>
  <si>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</si>
  <si>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</si>
  <si>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</si>
  <si>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</si>
  <si>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</si>
  <si>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</si>
  <si>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</si>
  <si>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</si>
  <si>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</si>
  <si>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</si>
  <si>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</si>
  <si>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</si>
  <si>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</si>
  <si>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</si>
  <si>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</si>
  <si>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</si>
  <si>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</si>
  <si>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</si>
  <si>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</si>
  <si>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</si>
  <si>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</si>
  <si>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</si>
  <si>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</si>
  <si>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</si>
  <si>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</si>
  <si>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</si>
  <si>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</si>
  <si>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</si>
  <si>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</si>
  <si>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</si>
  <si>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</si>
  <si>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</si>
  <si>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</si>
  <si>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</si>
  <si>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</si>
  <si>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</si>
  <si>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</si>
  <si>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</si>
  <si>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</si>
  <si>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</si>
  <si>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</si>
  <si>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</si>
  <si>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</si>
  <si>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</si>
  <si>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</si>
  <si>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</si>
  <si>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</si>
  <si>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</si>
  <si>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</si>
  <si>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</si>
  <si>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</si>
  <si>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</si>
  <si>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</si>
  <si>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</si>
  <si>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</si>
  <si>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</si>
  <si>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</si>
  <si>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</si>
  <si>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</si>
  <si>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</si>
  <si>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</si>
  <si>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</si>
  <si>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</si>
  <si>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</si>
  <si>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</si>
  <si>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</si>
  <si>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</si>
  <si>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</si>
  <si>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</si>
  <si>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</si>
  <si>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</si>
  <si>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</si>
  <si>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</si>
  <si>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</si>
  <si>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</si>
  <si>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</si>
  <si>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</si>
  <si>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</si>
  <si>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</si>
  <si>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</si>
  <si>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</si>
  <si>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</si>
  <si>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</si>
  <si>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</si>
  <si>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</si>
  <si>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</si>
  <si>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</si>
  <si>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</si>
  <si>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</si>
  <si>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</si>
  <si>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</si>
  <si>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</si>
  <si>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</si>
  <si>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</si>
  <si>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</si>
  <si>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</si>
  <si>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</si>
  <si>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</si>
  <si>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</si>
  <si>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</si>
  <si>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</si>
  <si>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</si>
  <si>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</si>
  <si>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</si>
  <si>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</si>
  <si>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</si>
  <si>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</si>
  <si>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</si>
  <si>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</si>
  <si>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</si>
  <si>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</si>
  <si>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</si>
  <si>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</si>
  <si>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</si>
  <si>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</si>
  <si>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</si>
  <si>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</si>
  <si>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</si>
  <si>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</si>
  <si>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</si>
  <si>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</si>
  <si>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</si>
  <si>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</si>
  <si>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</si>
  <si>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</si>
  <si>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</si>
  <si>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</si>
  <si>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</si>
  <si>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</si>
  <si>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</si>
  <si>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</si>
  <si>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</si>
  <si>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</si>
  <si>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</si>
  <si>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</si>
  <si>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</si>
  <si>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</si>
  <si>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</si>
  <si>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</si>
  <si>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</si>
  <si>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</si>
  <si>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</si>
  <si>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</si>
  <si>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</si>
  <si>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</si>
  <si>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</si>
  <si>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</si>
  <si>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</si>
  <si>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</si>
  <si>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</si>
  <si>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</si>
  <si>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</si>
  <si>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</si>
  <si>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</si>
  <si>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</si>
  <si>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</si>
  <si>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</si>
  <si>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</si>
  <si>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</si>
  <si>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</si>
  <si>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</si>
  <si>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</si>
  <si>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</si>
  <si>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</si>
  <si>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</si>
  <si>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</si>
  <si>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</si>
  <si>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</si>
  <si>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</si>
  <si>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</si>
  <si>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</si>
  <si>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</si>
  <si>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</si>
  <si>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</si>
  <si>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</si>
  <si>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</si>
  <si>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</si>
  <si>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</si>
  <si>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</si>
  <si>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</si>
  <si>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</si>
  <si>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</si>
  <si>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</si>
  <si>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</si>
  <si>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</si>
  <si>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</si>
  <si>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</si>
  <si>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</si>
  <si>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</si>
  <si>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</si>
  <si>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</si>
  <si>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</si>
  <si>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</si>
  <si>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</si>
  <si>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</si>
  <si>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</si>
  <si>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</si>
  <si>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</si>
  <si>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</si>
  <si>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</si>
  <si>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</si>
  <si>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</si>
  <si>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</si>
  <si>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</si>
  <si>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</si>
  <si>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</si>
  <si>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</si>
  <si>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</si>
  <si>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</si>
  <si>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</si>
  <si>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</si>
  <si>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</si>
  <si>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</si>
  <si>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</si>
  <si>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</si>
  <si>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</si>
  <si>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</si>
  <si>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</si>
  <si>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</si>
  <si>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</si>
  <si>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</si>
  <si>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</si>
  <si>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</si>
  <si>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</si>
  <si>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</si>
  <si>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</si>
  <si>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</si>
  <si>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</si>
  <si>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</si>
  <si>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</si>
  <si>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</si>
  <si>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</si>
  <si>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</si>
  <si>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</si>
  <si>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</si>
  <si>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</si>
  <si>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</si>
  <si>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</si>
  <si>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</si>
  <si>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</si>
  <si>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</si>
  <si>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</si>
  <si>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</si>
  <si>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</si>
  <si>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</si>
  <si>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</si>
  <si>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</si>
  <si>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</si>
  <si>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</si>
  <si>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</si>
  <si>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</si>
  <si>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</si>
  <si>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</si>
  <si>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</si>
  <si>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</si>
  <si>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</si>
  <si>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</si>
  <si>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</si>
  <si>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</si>
  <si>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</si>
  <si>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</si>
  <si>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</si>
  <si>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</si>
  <si>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</si>
  <si>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</si>
  <si>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</si>
  <si>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</si>
  <si>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</si>
  <si>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</si>
  <si>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</si>
  <si>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</si>
  <si>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</si>
  <si>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</si>
  <si>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</si>
  <si>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</si>
  <si>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</si>
  <si>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</si>
  <si>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</si>
  <si>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</si>
  <si>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</si>
  <si>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</si>
  <si>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</si>
  <si>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</si>
  <si>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</si>
  <si>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</si>
  <si>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</si>
  <si>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</si>
  <si>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</si>
  <si>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</si>
  <si>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</si>
  <si>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</si>
  <si>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</si>
  <si>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</si>
  <si>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</si>
  <si>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</si>
  <si>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</si>
  <si>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</si>
  <si>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</si>
  <si>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</si>
  <si>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</si>
  <si>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</si>
  <si>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</si>
  <si>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</si>
  <si>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</si>
  <si>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</si>
  <si>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</si>
  <si>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</si>
  <si>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</si>
  <si>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</si>
  <si>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</si>
  <si>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</si>
  <si>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</si>
  <si>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</si>
  <si>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</si>
  <si>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</si>
  <si>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</si>
  <si>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</si>
  <si>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</si>
  <si>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</si>
  <si>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</si>
  <si>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</si>
  <si>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</si>
  <si>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</si>
  <si>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</si>
  <si>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</si>
  <si>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</si>
  <si>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</si>
  <si>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</si>
  <si>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</si>
  <si>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</si>
  <si>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</si>
  <si>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</si>
  <si>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</si>
  <si>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</si>
  <si>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</si>
  <si>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</si>
  <si>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</si>
  <si>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</si>
  <si>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</si>
  <si>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</si>
  <si>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</si>
  <si>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</si>
  <si>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</si>
  <si>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</si>
  <si>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</si>
  <si>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</si>
  <si>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</si>
  <si>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</si>
  <si>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</si>
  <si>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</si>
  <si>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</si>
  <si>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</si>
  <si>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</si>
  <si>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</si>
  <si>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</si>
  <si>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</si>
  <si>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</si>
  <si>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</si>
  <si>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</si>
  <si>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</si>
  <si>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</si>
  <si>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</si>
  <si>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</si>
  <si>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</si>
  <si>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</si>
  <si>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</si>
  <si>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</si>
  <si>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</si>
  <si>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</si>
  <si>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</si>
  <si>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</si>
  <si>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</si>
  <si>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</si>
  <si>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</si>
  <si>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</si>
  <si>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</si>
  <si>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</si>
  <si>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</si>
  <si>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</si>
  <si>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</si>
  <si>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</si>
  <si>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</si>
  <si>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</si>
  <si>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</si>
  <si>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</si>
  <si>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</si>
  <si>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</si>
  <si>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</si>
  <si>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</si>
  <si>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</si>
  <si>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</si>
  <si>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</si>
  <si>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</si>
  <si>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</si>
  <si>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</si>
  <si>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</si>
  <si>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</si>
  <si>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</si>
  <si>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</si>
  <si>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</si>
  <si>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</si>
  <si>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</si>
  <si>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</si>
  <si>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</si>
  <si>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</si>
  <si>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</si>
  <si>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</si>
  <si>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</si>
  <si>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</si>
  <si>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</si>
  <si>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</si>
  <si>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</si>
  <si>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</si>
  <si>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</si>
  <si>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</si>
  <si>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</si>
  <si>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</si>
  <si>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</si>
  <si>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</si>
  <si>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</si>
  <si>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</si>
  <si>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</si>
  <si>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</si>
  <si>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</si>
  <si>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</si>
  <si>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</si>
  <si>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</si>
  <si>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</si>
  <si>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</si>
  <si>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</si>
  <si>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</si>
  <si>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</si>
  <si>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</si>
  <si>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</si>
  <si>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</si>
  <si>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</si>
  <si>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</si>
  <si>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</si>
  <si>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</si>
  <si>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</si>
  <si>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</si>
  <si>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</si>
  <si>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</si>
  <si>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</si>
  <si>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</si>
  <si>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</si>
  <si>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</si>
  <si>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</si>
  <si>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</si>
  <si>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</si>
  <si>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</si>
  <si>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</si>
  <si>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</si>
  <si>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</si>
  <si>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</si>
  <si>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</si>
  <si>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</si>
  <si>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</si>
  <si>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</si>
  <si>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</si>
  <si>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</si>
  <si>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</si>
  <si>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</si>
  <si>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</si>
  <si>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</si>
  <si>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</si>
  <si>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</si>
  <si>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</si>
  <si>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</si>
  <si>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</si>
  <si>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</si>
  <si>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</si>
  <si>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</si>
  <si>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</si>
  <si>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</si>
  <si>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</si>
  <si>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</si>
  <si>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</si>
  <si>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</si>
  <si>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</si>
  <si>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</si>
  <si>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</si>
  <si>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</si>
  <si>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</si>
  <si>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</si>
  <si>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</si>
  <si>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</si>
  <si>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</si>
  <si>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</si>
  <si>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</si>
  <si>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</si>
  <si>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</si>
  <si>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</si>
  <si>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</si>
  <si>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</si>
  <si>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</si>
  <si>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</si>
  <si>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</si>
  <si>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</si>
  <si>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</si>
  <si>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</si>
  <si>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</si>
  <si>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</si>
  <si>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</si>
  <si>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</si>
  <si>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</si>
  <si>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</si>
  <si>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</si>
  <si>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</si>
  <si>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</si>
  <si>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</si>
  <si>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</si>
  <si>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</si>
  <si>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</si>
  <si>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</si>
  <si>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</si>
  <si>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</si>
  <si>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</si>
  <si>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</si>
  <si>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</si>
  <si>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</si>
  <si>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</si>
  <si>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</si>
  <si>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</si>
  <si>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</si>
  <si>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</si>
  <si>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</si>
  <si>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</si>
  <si>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</si>
  <si>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</si>
  <si>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</si>
  <si>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</si>
  <si>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</si>
  <si>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</si>
  <si>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</si>
  <si>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</si>
  <si>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</si>
  <si>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</si>
  <si>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</si>
  <si>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</si>
  <si>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</si>
  <si>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</si>
  <si>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</si>
  <si>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</si>
  <si>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</si>
  <si>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</si>
  <si>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</si>
  <si>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</si>
  <si>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</si>
  <si>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</si>
  <si>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</si>
  <si>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</si>
  <si>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</si>
  <si>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</si>
  <si>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</si>
  <si>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</si>
  <si>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</si>
  <si>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</si>
  <si>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</si>
  <si>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</si>
  <si>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</si>
  <si>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</si>
  <si>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</si>
  <si>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</si>
  <si>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</si>
  <si>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</si>
  <si>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</si>
  <si>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</si>
  <si>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</si>
  <si>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</si>
  <si>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</si>
  <si>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</si>
  <si>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</si>
  <si>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</si>
  <si>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</si>
  <si>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</si>
  <si>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</si>
  <si>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</si>
  <si>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</si>
  <si>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</si>
  <si>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</si>
  <si>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</si>
  <si>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</si>
  <si>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</si>
  <si>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</si>
  <si>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</si>
  <si>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</si>
  <si>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</si>
  <si>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</si>
  <si>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</si>
  <si>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</si>
  <si>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</si>
  <si>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</si>
  <si>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</si>
  <si>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</si>
  <si>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</si>
  <si>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</si>
  <si>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</si>
  <si>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</si>
  <si>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</si>
  <si>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</si>
  <si>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</si>
  <si>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</si>
  <si>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</si>
  <si>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</si>
  <si>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</si>
  <si>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</si>
  <si>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</si>
  <si>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</si>
  <si>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</si>
  <si>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</si>
  <si>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</si>
  <si>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</si>
  <si>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</si>
  <si>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</si>
  <si>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</si>
  <si>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</si>
  <si>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</si>
  <si>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</si>
  <si>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</si>
  <si>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</si>
  <si>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</si>
  <si>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</si>
  <si>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</si>
  <si>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</si>
  <si>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</si>
  <si>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</si>
  <si>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</si>
  <si>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</si>
  <si>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</si>
  <si>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</si>
  <si>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</si>
  <si>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</si>
  <si>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</si>
  <si>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</si>
  <si>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</si>
  <si>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</si>
  <si>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</si>
  <si>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</si>
  <si>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</si>
  <si>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</si>
  <si>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</si>
  <si>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</si>
  <si>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</si>
  <si>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</si>
  <si>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</si>
  <si>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</si>
  <si>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</si>
  <si>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</si>
  <si>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</si>
  <si>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</si>
  <si>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</si>
  <si>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</si>
  <si>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</si>
  <si>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</si>
  <si>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</si>
  <si>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</si>
  <si>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</si>
  <si>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</si>
  <si>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</si>
  <si>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</si>
  <si>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</si>
  <si>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</si>
  <si>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</si>
  <si>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</si>
  <si>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</si>
  <si>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</si>
  <si>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</si>
  <si>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</si>
  <si>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</si>
  <si>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</si>
  <si>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</si>
  <si>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</si>
  <si>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</si>
  <si>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</si>
  <si>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</si>
  <si>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</si>
  <si>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</si>
  <si>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</si>
  <si>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</si>
  <si>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</si>
  <si>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</si>
  <si>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</si>
  <si>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</si>
  <si>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</si>
  <si>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</si>
  <si>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</si>
  <si>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</si>
  <si>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</si>
  <si>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</si>
  <si>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</si>
  <si>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</si>
  <si>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</si>
  <si>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</si>
  <si>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</si>
  <si>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</si>
  <si>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</si>
  <si>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</si>
  <si>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</si>
  <si>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</si>
  <si>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</si>
  <si>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</si>
  <si>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</si>
  <si>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</si>
  <si>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</si>
  <si>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</si>
  <si>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</si>
  <si>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</si>
  <si>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</si>
  <si>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</si>
  <si>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</si>
  <si>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</si>
  <si>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</si>
  <si>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</si>
  <si>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</si>
  <si>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</si>
  <si>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</si>
  <si>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</si>
  <si>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</si>
  <si>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</si>
  <si>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</si>
  <si>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</si>
  <si>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</si>
  <si>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</si>
  <si>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</si>
  <si>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</si>
  <si>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</si>
  <si>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</si>
  <si>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</si>
  <si>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</si>
  <si>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</si>
  <si>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</si>
  <si>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</si>
  <si>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</si>
  <si>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</si>
  <si>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</si>
  <si>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</si>
  <si>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</si>
  <si>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</si>
  <si>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</si>
  <si>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</si>
  <si>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</si>
  <si>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</si>
  <si>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</si>
  <si>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</si>
  <si>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</si>
  <si>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</si>
  <si>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</si>
  <si>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</si>
  <si>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</si>
  <si>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</si>
  <si>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</si>
  <si>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</si>
  <si>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</si>
  <si>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</si>
  <si>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</si>
  <si>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</si>
  <si>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</si>
  <si>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</si>
  <si>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</si>
  <si>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</si>
  <si>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</si>
  <si>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</si>
  <si>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</si>
  <si>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</si>
  <si>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</si>
  <si>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</si>
  <si>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</si>
  <si>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</si>
  <si>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</si>
  <si>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</si>
  <si>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</si>
  <si>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</si>
  <si>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</si>
  <si>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</si>
  <si>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</si>
  <si>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</si>
  <si>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</si>
  <si>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</si>
  <si>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</si>
  <si>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</si>
  <si>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</si>
  <si>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</si>
  <si>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</si>
  <si>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</si>
  <si>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</si>
  <si>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</si>
  <si>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</si>
  <si>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</si>
  <si>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</si>
  <si>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</si>
  <si>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</si>
  <si>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</si>
  <si>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</si>
  <si>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</si>
  <si>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</si>
  <si>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</si>
  <si>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</si>
  <si>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</si>
  <si>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</si>
  <si>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</si>
  <si>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</si>
  <si>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</si>
  <si>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</si>
  <si>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</si>
  <si>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</si>
  <si>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</si>
  <si>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</si>
  <si>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</si>
  <si>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</si>
  <si>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</si>
  <si>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</si>
  <si>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</si>
  <si>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</si>
  <si>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</si>
  <si>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</si>
  <si>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</si>
  <si>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</si>
  <si>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</si>
  <si>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</si>
  <si>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</si>
  <si>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</si>
  <si>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</si>
  <si>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</si>
  <si>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</si>
  <si>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</si>
  <si>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</si>
  <si>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</si>
  <si>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</si>
  <si>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</si>
  <si>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</si>
  <si>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</si>
  <si>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</si>
  <si>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</si>
  <si>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</si>
  <si>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</si>
  <si>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</si>
  <si>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</si>
  <si>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</si>
  <si>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</si>
  <si>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</si>
  <si>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</si>
  <si>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</si>
  <si>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</si>
  <si>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</si>
  <si>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</si>
  <si>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</si>
  <si>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</si>
  <si>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</si>
  <si>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</si>
  <si>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</si>
  <si>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</si>
  <si>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</si>
  <si>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</si>
  <si>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</si>
  <si>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</si>
  <si>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</si>
  <si>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</si>
  <si>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</si>
  <si>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</si>
  <si>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</si>
  <si>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</si>
  <si>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</si>
  <si>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</si>
  <si>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</si>
  <si>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</si>
  <si>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</si>
  <si>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</si>
  <si>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</si>
  <si>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</si>
  <si>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</si>
  <si>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</si>
  <si>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</si>
  <si>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</si>
  <si>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</si>
  <si>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</si>
  <si>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</si>
  <si>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</si>
  <si>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</si>
  <si>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</si>
  <si>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</si>
  <si>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</si>
  <si>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</si>
  <si>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</si>
  <si>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</si>
  <si>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</si>
  <si>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</si>
  <si>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</si>
  <si>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</si>
  <si>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</si>
  <si>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</si>
  <si>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</si>
  <si>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</si>
  <si>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</si>
  <si>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</si>
  <si>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</si>
  <si>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</si>
  <si>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</si>
  <si>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</si>
  <si>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</si>
  <si>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</si>
  <si>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</si>
  <si>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</si>
  <si>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</si>
  <si>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</si>
  <si>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</si>
  <si>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</si>
  <si>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</si>
  <si>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</si>
  <si>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</si>
  <si>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</si>
  <si>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</si>
  <si>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</si>
  <si>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</si>
  <si>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</si>
  <si>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</si>
  <si>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</si>
  <si>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</si>
  <si>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</si>
  <si>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</si>
  <si>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</si>
  <si>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</si>
  <si>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</si>
  <si>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</si>
  <si>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</si>
  <si>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</si>
  <si>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</si>
  <si>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</si>
  <si>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</si>
  <si>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</si>
  <si>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</si>
  <si>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</si>
  <si>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</si>
  <si>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</si>
  <si>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</si>
  <si>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</si>
  <si>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</si>
  <si>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</si>
  <si>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</si>
  <si>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</si>
  <si>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</si>
  <si>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</si>
  <si>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</si>
  <si>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</si>
  <si>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</si>
  <si>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</si>
  <si>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</si>
  <si>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</si>
  <si>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</si>
  <si>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</si>
  <si>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</si>
  <si>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</si>
  <si>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</si>
  <si>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</si>
  <si>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</si>
  <si>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</si>
  <si>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</si>
  <si>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</si>
  <si>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</si>
  <si>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</si>
  <si>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</si>
  <si>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</si>
  <si>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</si>
  <si>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</si>
  <si>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</si>
  <si>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</si>
  <si>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</si>
  <si>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</si>
  <si>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</si>
  <si>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</si>
  <si>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</si>
  <si>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</si>
  <si>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</si>
  <si>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</si>
  <si>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</si>
  <si>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</si>
  <si>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</si>
  <si>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</si>
  <si>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</si>
  <si>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</si>
  <si>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</si>
  <si>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</si>
  <si>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</si>
  <si>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</si>
  <si>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</si>
  <si>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</si>
  <si>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</si>
  <si>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</si>
  <si>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</si>
  <si>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</si>
  <si>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</si>
  <si>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</si>
  <si>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</si>
  <si>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</si>
  <si>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</si>
  <si>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</si>
  <si>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</si>
  <si>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</si>
  <si>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</si>
  <si>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</si>
  <si>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</si>
  <si>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</si>
  <si>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</si>
  <si>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</si>
  <si>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</si>
  <si>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</si>
  <si>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</si>
  <si>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</si>
  <si>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</si>
  <si>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</si>
  <si>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</si>
  <si>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</si>
  <si>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</si>
  <si>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</si>
  <si>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</si>
  <si>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</si>
  <si>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</si>
  <si>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</si>
  <si>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</si>
  <si>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</si>
  <si>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</si>
  <si>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</si>
  <si>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</si>
  <si>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</si>
  <si>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</si>
  <si>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</si>
  <si>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</si>
  <si>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</si>
  <si>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</si>
  <si>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</si>
  <si>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</si>
  <si>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</si>
  <si>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</si>
  <si>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</si>
  <si>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</si>
  <si>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</si>
  <si>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</si>
  <si>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</si>
  <si>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</si>
  <si>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</si>
  <si>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</si>
  <si>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</si>
  <si>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</si>
  <si>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</si>
  <si>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</si>
  <si>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</si>
  <si>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</si>
  <si>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</si>
  <si>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</si>
  <si>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</si>
  <si>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</si>
  <si>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</si>
  <si>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</si>
  <si>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</si>
  <si>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</si>
  <si>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</si>
  <si>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</si>
  <si>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</si>
  <si>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</si>
  <si>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</si>
  <si>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</si>
  <si>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</si>
  <si>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</si>
  <si>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</si>
  <si>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</si>
  <si>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</si>
  <si>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</si>
  <si>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</si>
  <si>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</si>
  <si>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</si>
  <si>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</si>
  <si>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</si>
  <si>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</si>
  <si>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</si>
  <si>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</si>
  <si>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</si>
  <si>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</si>
  <si>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</si>
  <si>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</si>
  <si>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</si>
  <si>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</si>
  <si>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</si>
  <si>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</si>
  <si>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</si>
  <si>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</si>
  <si>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</si>
  <si>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</si>
  <si>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</si>
  <si>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</si>
  <si>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</si>
  <si>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</si>
  <si>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</si>
  <si>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</si>
  <si>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</si>
  <si>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</si>
  <si>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</si>
  <si>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</si>
  <si>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</si>
  <si>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</si>
  <si>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</si>
  <si>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</si>
  <si>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</si>
  <si>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</si>
  <si>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</si>
  <si>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</si>
  <si>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</si>
  <si>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</si>
  <si>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</si>
  <si>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</si>
  <si>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</si>
  <si>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</si>
  <si>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</si>
  <si>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</si>
  <si>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</si>
  <si>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</si>
  <si>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</si>
  <si>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</si>
  <si>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</si>
  <si>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</si>
  <si>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</si>
  <si>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</si>
  <si>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</si>
  <si>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</si>
  <si>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</si>
  <si>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</si>
  <si>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</si>
  <si>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</si>
  <si>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</si>
  <si>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</si>
  <si>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</si>
  <si>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</si>
  <si>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</si>
  <si>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</si>
  <si>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</si>
  <si>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</si>
  <si>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</si>
  <si>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</si>
  <si>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</si>
  <si>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</si>
  <si>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</si>
  <si>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</si>
  <si>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</si>
  <si>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</si>
  <si>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</si>
  <si>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</si>
  <si>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</si>
  <si>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</si>
  <si>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</si>
  <si>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</si>
  <si>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</si>
  <si>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</si>
  <si>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</si>
  <si>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</si>
  <si>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</si>
  <si>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</si>
  <si>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</si>
  <si>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</si>
  <si>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</si>
  <si>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</si>
  <si>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</si>
  <si>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</si>
  <si>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</si>
  <si>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</si>
  <si>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</si>
  <si>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</si>
  <si>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</si>
  <si>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</si>
  <si>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</si>
  <si>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</si>
  <si>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</si>
  <si>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</si>
  <si>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</si>
  <si>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</si>
  <si>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</si>
  <si>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</si>
  <si>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</si>
  <si>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</si>
  <si>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</si>
  <si>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</si>
  <si>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</si>
  <si>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</si>
  <si>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</si>
  <si>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</si>
  <si>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</si>
  <si>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</si>
  <si>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</si>
  <si>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</si>
  <si>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</si>
  <si>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</si>
  <si>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</si>
  <si>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</si>
  <si>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</si>
  <si>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</si>
  <si>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</si>
  <si>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</si>
  <si>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</si>
  <si>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</si>
  <si>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</si>
  <si>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</si>
  <si>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</si>
  <si>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</si>
  <si>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</si>
  <si>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</si>
  <si>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</si>
  <si>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</si>
  <si>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</si>
  <si>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</si>
  <si>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</si>
  <si>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</si>
  <si>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</si>
  <si>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</si>
  <si>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</si>
  <si>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</si>
  <si>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</si>
  <si>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</si>
  <si>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</si>
  <si>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</si>
  <si>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</si>
  <si>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</si>
  <si>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</si>
  <si>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</si>
  <si>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</si>
  <si>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</si>
  <si>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</si>
  <si>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</si>
  <si>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</si>
  <si>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</si>
  <si>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</si>
  <si>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</si>
  <si>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</si>
  <si>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</si>
  <si>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</si>
  <si>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</si>
  <si>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</si>
  <si>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</si>
  <si>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</si>
  <si>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</si>
  <si>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</si>
  <si>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</si>
  <si>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</si>
  <si>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</si>
  <si>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</si>
  <si>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</si>
  <si>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</si>
  <si>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</si>
  <si>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</si>
  <si>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</si>
  <si>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</si>
  <si>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</si>
  <si>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</si>
  <si>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</si>
  <si>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</si>
  <si>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</si>
  <si>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</si>
  <si>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</si>
  <si>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</si>
  <si>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</si>
  <si>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</si>
  <si>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</si>
  <si>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</si>
  <si>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</si>
  <si>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</si>
  <si>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</si>
  <si>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</si>
  <si>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</si>
  <si>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</si>
  <si>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</si>
  <si>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</si>
  <si>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</si>
  <si>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</si>
  <si>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</si>
  <si>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</si>
  <si>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</si>
  <si>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</si>
  <si>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</si>
  <si>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</si>
  <si>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</si>
  <si>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</si>
  <si>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</si>
  <si>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</si>
  <si>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</si>
  <si>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</si>
  <si>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</si>
  <si>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</si>
  <si>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</si>
  <si>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</si>
  <si>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</si>
  <si>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</si>
  <si>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</si>
  <si>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</si>
  <si>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</si>
  <si>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</si>
  <si>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</si>
  <si>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</si>
  <si>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</si>
  <si>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</si>
  <si>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</si>
  <si>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</si>
  <si>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</si>
  <si>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</si>
  <si>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</si>
  <si>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</si>
  <si>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</si>
  <si>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</si>
  <si>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</si>
  <si>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</si>
  <si>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</si>
  <si>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</si>
  <si>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</si>
  <si>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</si>
  <si>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</si>
  <si>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</si>
  <si>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</si>
  <si>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</si>
  <si>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</si>
  <si>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</si>
  <si>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</si>
  <si>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</si>
  <si>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</si>
  <si>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</si>
  <si>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</si>
  <si>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</si>
  <si>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</si>
  <si>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</si>
  <si>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</si>
  <si>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</si>
  <si>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</si>
  <si>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</si>
  <si>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</si>
  <si>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</si>
  <si>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</si>
  <si>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</si>
  <si>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</si>
  <si>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</si>
  <si>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</si>
  <si>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</si>
  <si>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</si>
  <si>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</si>
  <si>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</si>
  <si>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</si>
  <si>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</si>
  <si>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</si>
  <si>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</si>
  <si>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</si>
  <si>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</si>
  <si>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</si>
  <si>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</si>
  <si>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</si>
  <si>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</si>
  <si>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</si>
  <si>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</si>
  <si>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</si>
  <si>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</si>
  <si>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</si>
  <si>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</si>
  <si>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</si>
  <si>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</si>
  <si>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</si>
  <si>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</si>
  <si>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</si>
  <si>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</si>
  <si>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</si>
  <si>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</si>
  <si>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</si>
  <si>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</si>
  <si>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</si>
  <si>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</si>
  <si>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</si>
  <si>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</si>
  <si>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</si>
  <si>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</si>
  <si>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</si>
  <si>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</si>
  <si>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</si>
  <si>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</si>
  <si>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</si>
  <si>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</si>
  <si>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</si>
  <si>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</si>
  <si>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</si>
  <si>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</si>
  <si>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</si>
  <si>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</si>
  <si>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</si>
  <si>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</si>
  <si>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</si>
  <si>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</si>
  <si>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</si>
  <si>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</si>
  <si>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</si>
  <si>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</si>
  <si>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</si>
  <si>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</si>
  <si>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</si>
  <si>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</si>
  <si>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</si>
  <si>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</si>
  <si>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</si>
  <si>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</si>
  <si>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</si>
  <si>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</si>
  <si>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</si>
  <si>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</si>
  <si>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</si>
  <si>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</si>
  <si>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</si>
  <si>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</si>
  <si>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</si>
  <si>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</si>
  <si>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</si>
  <si>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</si>
  <si>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</si>
  <si>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</si>
  <si>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</si>
  <si>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</si>
  <si>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</si>
  <si>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</si>
  <si>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</si>
  <si>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</si>
  <si>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</si>
  <si>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</si>
  <si>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</si>
  <si>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</si>
  <si>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</si>
  <si>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</si>
  <si>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</si>
  <si>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</si>
  <si>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</si>
  <si>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</si>
  <si>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</si>
  <si>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</si>
  <si>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</si>
  <si>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</si>
  <si>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</si>
  <si>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</si>
  <si>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</si>
  <si>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</si>
  <si>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</si>
  <si>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</si>
  <si>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</si>
  <si>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</si>
  <si>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</si>
  <si>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</si>
  <si>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</si>
  <si>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</si>
  <si>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</si>
  <si>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</si>
  <si>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</si>
  <si>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</si>
  <si>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</si>
  <si>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</si>
  <si>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</si>
  <si>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</si>
  <si>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</si>
  <si>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</si>
  <si>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</si>
  <si>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</si>
  <si>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</si>
  <si>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</si>
  <si>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</si>
  <si>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</si>
  <si>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</si>
  <si>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</si>
  <si>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</si>
  <si>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</si>
  <si>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</si>
  <si>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</si>
  <si>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</si>
  <si>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</si>
  <si>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</si>
  <si>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</si>
  <si>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</si>
  <si>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</si>
  <si>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</si>
  <si>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</si>
  <si>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</si>
  <si>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</si>
  <si>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</si>
  <si>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</si>
  <si>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</si>
  <si>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</si>
  <si>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</si>
  <si>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</si>
  <si>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</si>
  <si>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</si>
  <si>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</si>
  <si>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</si>
  <si>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</si>
  <si>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</si>
  <si>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</si>
  <si>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</si>
  <si>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</si>
  <si>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</si>
  <si>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</si>
  <si>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</si>
  <si>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</si>
  <si>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</si>
  <si>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</si>
  <si>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</si>
  <si>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</si>
  <si>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</si>
  <si>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</si>
  <si>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</si>
  <si>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</si>
  <si>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</si>
  <si>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</si>
  <si>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</si>
  <si>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</si>
  <si>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</si>
  <si>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</si>
  <si>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</si>
  <si>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</si>
  <si>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</si>
  <si>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</si>
  <si>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</si>
  <si>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</si>
  <si>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</si>
  <si>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</si>
  <si>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</si>
  <si>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</si>
  <si>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</si>
  <si>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</si>
  <si>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</si>
  <si>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</si>
  <si>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</si>
  <si>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</si>
  <si>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</si>
  <si>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</si>
  <si>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</si>
  <si>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</si>
  <si>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</si>
  <si>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</si>
  <si>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</si>
  <si>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</si>
  <si>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</si>
  <si>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</si>
  <si>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</si>
  <si>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</si>
  <si>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</si>
  <si>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</si>
  <si>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</si>
  <si>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</si>
  <si>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</si>
  <si>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</si>
  <si>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</si>
  <si>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</si>
  <si>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</si>
  <si>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</si>
  <si>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</si>
  <si>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</si>
  <si>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</si>
  <si>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</si>
  <si>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</si>
  <si>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</si>
  <si>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</si>
  <si>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</si>
  <si>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</si>
  <si>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</si>
  <si>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</si>
  <si>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</si>
  <si>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</si>
  <si>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</si>
  <si>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</si>
  <si>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</si>
  <si>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</si>
  <si>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</si>
  <si>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</si>
  <si>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</si>
  <si>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</si>
  <si>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</si>
  <si>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</si>
  <si>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</si>
  <si>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</si>
  <si>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</si>
  <si>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</si>
  <si>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</si>
  <si>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</si>
  <si>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</si>
  <si>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</si>
  <si>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</si>
  <si>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</si>
  <si>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</si>
  <si>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</si>
  <si>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</si>
  <si>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</si>
  <si>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</si>
  <si>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</si>
  <si>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</si>
  <si>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</si>
  <si>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</si>
  <si>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</si>
  <si>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</si>
  <si>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</si>
  <si>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</si>
  <si>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</si>
  <si>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</si>
  <si>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</si>
  <si>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</si>
  <si>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</si>
  <si>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</si>
  <si>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</si>
  <si>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</si>
  <si>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</si>
  <si>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</si>
  <si>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</si>
  <si>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</si>
  <si>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</si>
  <si>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</si>
  <si>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</si>
  <si>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</si>
  <si>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</si>
  <si>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</si>
  <si>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</si>
  <si>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</si>
  <si>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</si>
  <si>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</si>
  <si>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</si>
  <si>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</si>
  <si>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</si>
  <si>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</si>
  <si>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</si>
  <si>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</si>
  <si>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</si>
  <si>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</si>
  <si>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</si>
  <si>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</si>
  <si>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</si>
  <si>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</si>
  <si>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</si>
  <si>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</si>
  <si>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</si>
  <si>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</si>
  <si>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</si>
  <si>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</si>
  <si>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</si>
  <si>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</si>
  <si>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</si>
  <si>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</si>
  <si>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</si>
  <si>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</si>
  <si>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</si>
  <si>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</si>
  <si>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</si>
  <si>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</si>
  <si>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</si>
  <si>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</si>
  <si>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</si>
  <si>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</si>
  <si>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</si>
  <si>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</si>
  <si>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</si>
  <si>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</si>
  <si>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</si>
  <si>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</si>
  <si>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</si>
  <si>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</si>
  <si>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</si>
  <si>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</si>
  <si>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</si>
  <si>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</si>
  <si>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</si>
  <si>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</si>
  <si>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</si>
  <si>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</si>
  <si>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</si>
  <si>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</si>
  <si>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</si>
  <si>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</si>
  <si>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</si>
  <si>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</si>
  <si>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</si>
  <si>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</si>
  <si>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</si>
  <si>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</si>
  <si>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</si>
  <si>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</si>
  <si>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</si>
  <si>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</si>
  <si>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</si>
  <si>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</si>
  <si>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</si>
  <si>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</si>
  <si>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</si>
  <si>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</si>
  <si>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</si>
  <si>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</si>
  <si>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</si>
  <si>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</si>
  <si>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</si>
  <si>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</si>
  <si>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</si>
  <si>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</si>
  <si>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</si>
  <si>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</si>
  <si>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</si>
  <si>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</si>
  <si>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</si>
  <si>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</si>
  <si>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</si>
  <si>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</si>
  <si>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</si>
  <si>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</si>
  <si>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</si>
  <si>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</si>
  <si>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</si>
  <si>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</si>
  <si>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</si>
  <si>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</si>
  <si>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</si>
  <si>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</si>
  <si>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</si>
  <si>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</si>
  <si>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</si>
  <si>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</si>
  <si>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</si>
  <si>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</si>
  <si>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</si>
  <si>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</si>
  <si>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</si>
  <si>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</si>
  <si>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</si>
  <si>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</si>
  <si>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</si>
  <si>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</si>
  <si>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</si>
  <si>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</si>
  <si>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</si>
  <si>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</si>
  <si>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</si>
  <si>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</si>
  <si>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</si>
  <si>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</si>
  <si>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</si>
  <si>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</si>
  <si>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</si>
  <si>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</si>
  <si>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</si>
  <si>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</si>
  <si>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</si>
  <si>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</si>
  <si>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</si>
  <si>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</si>
  <si>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</si>
  <si>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</si>
  <si>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</si>
  <si>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</si>
  <si>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</si>
  <si>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</si>
  <si>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</si>
  <si>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</si>
  <si>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</si>
  <si>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</si>
  <si>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</si>
  <si>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</si>
  <si>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</si>
  <si>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</si>
  <si>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</si>
  <si>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</si>
  <si>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</si>
  <si>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</si>
  <si>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</si>
  <si>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</si>
  <si>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</si>
  <si>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</si>
  <si>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</si>
  <si>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</si>
  <si>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</si>
  <si>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</si>
  <si>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</si>
  <si>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</si>
  <si>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</si>
  <si>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</si>
  <si>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</si>
  <si>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</si>
  <si>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</si>
  <si>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</si>
  <si>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</si>
  <si>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</si>
  <si>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</si>
  <si>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</si>
  <si>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</si>
  <si>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</si>
  <si>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</si>
  <si>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</si>
  <si>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</si>
  <si>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</si>
  <si>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</si>
  <si>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</si>
  <si>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</si>
  <si>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</si>
  <si>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</si>
  <si>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</si>
  <si>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</si>
  <si>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</si>
  <si>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</si>
  <si>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</si>
  <si>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</si>
  <si>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</si>
  <si>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</si>
  <si>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</si>
  <si>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</si>
  <si>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</si>
  <si>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</si>
  <si>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</si>
  <si>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</si>
  <si>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</si>
  <si>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</si>
  <si>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</si>
  <si>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</si>
  <si>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</si>
  <si>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</si>
  <si>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</si>
  <si>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</si>
  <si>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</si>
  <si>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</si>
  <si>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</si>
  <si>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</si>
  <si>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</si>
  <si>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</si>
  <si>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</si>
  <si>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</si>
  <si>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</si>
  <si>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</si>
  <si>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</si>
  <si>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</si>
  <si>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</si>
  <si>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</si>
  <si>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</si>
  <si>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</si>
  <si>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</si>
  <si>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</si>
  <si>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</si>
  <si>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</si>
  <si>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</si>
  <si>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</si>
  <si>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</si>
  <si>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</si>
  <si>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</si>
  <si>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</si>
  <si>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</si>
  <si>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</si>
  <si>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</si>
  <si>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</si>
  <si>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</si>
  <si>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</si>
  <si>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</si>
  <si>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</si>
  <si>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</si>
  <si>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</si>
  <si>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</si>
  <si>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</si>
  <si>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</si>
  <si>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</si>
  <si>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</si>
  <si>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</si>
  <si>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</si>
  <si>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</si>
  <si>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</si>
  <si>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</si>
  <si>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</si>
  <si>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</si>
  <si>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</si>
  <si>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</si>
  <si>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</si>
  <si>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</si>
  <si>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</si>
  <si>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</si>
  <si>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</si>
  <si>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</si>
  <si>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</si>
  <si>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</si>
  <si>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</si>
  <si>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</si>
  <si>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</si>
  <si>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</si>
  <si>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</si>
  <si>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</si>
  <si>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</si>
  <si>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</si>
  <si>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</si>
  <si>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</si>
  <si>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</si>
  <si>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</si>
  <si>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</si>
  <si>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</si>
  <si>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</si>
  <si>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</si>
  <si>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</si>
  <si>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</si>
  <si>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</si>
  <si>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</si>
  <si>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</si>
  <si>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</si>
  <si>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</si>
  <si>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</si>
  <si>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</si>
  <si>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</si>
  <si>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</si>
  <si>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</si>
  <si>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</si>
  <si>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</si>
  <si>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</si>
  <si>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</si>
  <si>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</si>
  <si>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</si>
  <si>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</si>
  <si>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</si>
  <si>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</si>
  <si>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</si>
  <si>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</si>
  <si>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</si>
  <si>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</si>
  <si>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</si>
  <si>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</si>
  <si>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</si>
  <si>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</si>
  <si>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</si>
  <si>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</si>
  <si>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</si>
  <si>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</si>
  <si>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</si>
  <si>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</si>
  <si>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</si>
  <si>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</si>
  <si>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</si>
  <si>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</si>
  <si>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</si>
  <si>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</si>
  <si>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</si>
  <si>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</si>
  <si>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</si>
  <si>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</si>
  <si>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</si>
  <si>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</si>
  <si>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</si>
  <si>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</si>
  <si>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</si>
  <si>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</si>
  <si>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</si>
  <si>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</si>
  <si>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</si>
  <si>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</si>
  <si>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</si>
  <si>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</si>
  <si>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</si>
  <si>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</si>
  <si>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</si>
  <si>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</si>
  <si>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</si>
  <si>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</si>
  <si>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</si>
  <si>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</si>
  <si>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</si>
  <si>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</si>
  <si>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</si>
  <si>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</si>
  <si>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</si>
  <si>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</si>
  <si>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</si>
  <si>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</si>
  <si>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</si>
  <si>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</si>
  <si>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</si>
  <si>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</si>
  <si>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</si>
  <si>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</si>
  <si>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</si>
  <si>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</si>
  <si>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</si>
  <si>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</si>
  <si>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</si>
  <si>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</si>
  <si>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</si>
  <si>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</si>
  <si>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</si>
  <si>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</si>
  <si>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</si>
  <si>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</si>
  <si>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</si>
  <si>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</si>
  <si>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</si>
  <si>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</si>
  <si>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</si>
  <si>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</si>
  <si>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</si>
  <si>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</si>
  <si>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</si>
  <si>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</si>
  <si>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</si>
  <si>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</si>
  <si>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</si>
  <si>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</si>
  <si>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</si>
  <si>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</si>
  <si>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</si>
  <si>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</si>
  <si>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</si>
  <si>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</si>
  <si>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</si>
  <si>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</si>
  <si>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</si>
  <si>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</si>
  <si>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</si>
  <si>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</si>
  <si>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</si>
  <si>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</si>
  <si>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</si>
  <si>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</si>
  <si>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</si>
  <si>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</si>
  <si>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</si>
  <si>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</si>
  <si>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</si>
  <si>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</si>
  <si>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</si>
  <si>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</si>
  <si>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</si>
  <si>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</si>
  <si>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</si>
  <si>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</si>
  <si>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</si>
  <si>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</si>
  <si>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</si>
  <si>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</si>
  <si>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</si>
  <si>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</si>
  <si>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</si>
  <si>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</si>
  <si>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</si>
  <si>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</si>
  <si>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</si>
  <si>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</si>
  <si>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</si>
  <si>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</si>
  <si>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</si>
  <si>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</si>
  <si>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</si>
  <si>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</si>
  <si>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</si>
  <si>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</si>
  <si>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</si>
  <si>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</si>
  <si>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</si>
  <si>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</si>
  <si>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</si>
  <si>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</si>
  <si>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</si>
  <si>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</si>
  <si>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</si>
  <si>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</si>
  <si>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</si>
  <si>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</si>
  <si>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</si>
  <si>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</si>
  <si>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</si>
  <si>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</si>
  <si>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</si>
  <si>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</si>
  <si>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</si>
  <si>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</si>
  <si>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</si>
  <si>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</si>
  <si>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</si>
  <si>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</si>
  <si>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</si>
  <si>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</si>
  <si>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</si>
  <si>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</si>
  <si>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</si>
  <si>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</si>
  <si>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</si>
  <si>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</si>
  <si>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</si>
  <si>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</si>
  <si>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</si>
  <si>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</si>
  <si>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</si>
  <si>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</si>
  <si>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</si>
  <si>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</si>
  <si>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</si>
  <si>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</si>
  <si>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</si>
  <si>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</si>
  <si>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</si>
  <si>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</si>
  <si>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</si>
  <si>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</si>
  <si>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</si>
  <si>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</si>
  <si>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</si>
  <si>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</si>
  <si>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</si>
  <si>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</si>
  <si>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</si>
  <si>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</si>
  <si>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</si>
  <si>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</si>
  <si>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</si>
  <si>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</si>
  <si>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</si>
  <si>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</si>
  <si>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</si>
  <si>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</si>
  <si>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</si>
  <si>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</si>
  <si>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</si>
  <si>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</si>
  <si>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</si>
  <si>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</si>
  <si>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</si>
  <si>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</si>
  <si>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</si>
  <si>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</si>
  <si>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</si>
  <si>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</si>
  <si>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</si>
  <si>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</si>
  <si>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</si>
  <si>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</si>
  <si>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</si>
  <si>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</si>
  <si>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</si>
  <si>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</si>
  <si>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</si>
  <si>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</si>
  <si>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</si>
  <si>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</si>
  <si>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</si>
  <si>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</si>
  <si>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</si>
  <si>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</si>
  <si>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</si>
  <si>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</si>
  <si>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</si>
  <si>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</si>
  <si>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</si>
  <si>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</si>
  <si>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</si>
  <si>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</si>
  <si>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</si>
  <si>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</si>
  <si>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</si>
  <si>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</si>
  <si>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</si>
  <si>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</si>
  <si>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</si>
  <si>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</si>
  <si>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</si>
  <si>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</si>
  <si>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</si>
  <si>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</si>
  <si>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</si>
  <si>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</si>
  <si>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</si>
  <si>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</si>
  <si>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</si>
  <si>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</si>
  <si>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</si>
  <si>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</si>
  <si>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</si>
  <si>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</si>
  <si>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</si>
  <si>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</si>
  <si>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</si>
  <si>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</si>
  <si>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</si>
  <si>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</si>
  <si>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</si>
  <si>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</si>
  <si>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</si>
  <si>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</si>
  <si>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</si>
  <si>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</si>
  <si>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</si>
  <si>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</si>
  <si>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</si>
  <si>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</si>
  <si>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</si>
  <si>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</si>
  <si>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</si>
  <si>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</si>
  <si>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</si>
  <si>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</si>
  <si>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</si>
  <si>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</si>
  <si>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</si>
  <si>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</si>
  <si>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</si>
  <si>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</si>
  <si>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</si>
  <si>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</si>
  <si>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</si>
  <si>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</si>
  <si>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</si>
  <si>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</si>
  <si>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</si>
  <si>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</si>
  <si>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</si>
  <si>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</si>
  <si>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</si>
  <si>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</si>
  <si>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</si>
  <si>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</si>
  <si>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</si>
  <si>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</si>
  <si>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</si>
  <si>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</si>
  <si>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</si>
  <si>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</si>
  <si>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</si>
  <si>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</si>
  <si>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</si>
  <si>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</si>
  <si>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</si>
  <si>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</si>
  <si>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</si>
  <si>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</si>
  <si>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</si>
  <si>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</si>
  <si>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</si>
  <si>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</si>
  <si>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</si>
  <si>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</si>
  <si>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</si>
  <si>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</si>
  <si>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</si>
  <si>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</si>
  <si>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</si>
  <si>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</si>
  <si>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</si>
  <si>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</si>
  <si>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</si>
  <si>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</si>
  <si>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</si>
  <si>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</si>
  <si>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</si>
  <si>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</si>
  <si>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</si>
  <si>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</si>
  <si>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</si>
  <si>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</si>
  <si>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</si>
  <si>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</si>
  <si>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</si>
  <si>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</si>
  <si>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</si>
  <si>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</si>
  <si>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</si>
  <si>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</si>
  <si>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</si>
  <si>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</si>
  <si>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</si>
  <si>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</si>
  <si>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</si>
  <si>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</si>
  <si>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</si>
  <si>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</si>
  <si>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</si>
  <si>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</si>
  <si>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</si>
  <si>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</si>
  <si>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</si>
  <si>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</si>
  <si>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</si>
  <si>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</si>
  <si>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</si>
  <si>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</si>
  <si>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</si>
  <si>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</si>
  <si>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</si>
  <si>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</si>
  <si>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</si>
  <si>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</si>
  <si>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</si>
  <si>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</si>
  <si>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</si>
  <si>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</si>
  <si>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</si>
  <si>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</si>
  <si>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</si>
  <si>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</si>
  <si>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</si>
  <si>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</si>
  <si>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</si>
  <si>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</si>
  <si>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</si>
  <si>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</si>
  <si>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</si>
  <si>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</si>
  <si>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</si>
  <si>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</si>
  <si>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</si>
  <si>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</si>
  <si>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</si>
  <si>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</si>
  <si>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</si>
  <si>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</si>
  <si>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</si>
  <si>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</si>
  <si>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</si>
  <si>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</si>
  <si>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</si>
  <si>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</si>
  <si>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</si>
  <si>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</si>
  <si>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</si>
  <si>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</si>
  <si>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</si>
  <si>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</si>
  <si>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</si>
  <si>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</si>
  <si>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</si>
  <si>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</si>
  <si>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</si>
  <si>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</si>
  <si>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</si>
  <si>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</si>
  <si>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</si>
  <si>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</si>
  <si>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</si>
  <si>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</si>
  <si>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</si>
  <si>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</si>
  <si>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</si>
  <si>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</si>
  <si>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</si>
  <si>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</si>
  <si>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</si>
  <si>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</si>
  <si>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</si>
  <si>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</si>
  <si>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</si>
  <si>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</si>
  <si>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</si>
  <si>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</si>
  <si>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</si>
  <si>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</si>
  <si>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</si>
  <si>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</si>
  <si>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</si>
  <si>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</si>
  <si>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</si>
  <si>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</si>
  <si>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</si>
  <si>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</si>
  <si>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</si>
  <si>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</si>
  <si>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</si>
  <si>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</si>
  <si>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</si>
  <si>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</si>
  <si>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</si>
  <si>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</si>
  <si>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</si>
  <si>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</si>
  <si>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</si>
  <si>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</si>
  <si>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</si>
  <si>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</si>
  <si>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</si>
  <si>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</si>
  <si>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</si>
  <si>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</si>
  <si>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</si>
  <si>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</si>
  <si>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</si>
  <si>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</si>
  <si>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</si>
  <si>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</si>
  <si>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</si>
  <si>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</si>
  <si>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</si>
  <si>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</si>
  <si>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</si>
  <si>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</si>
  <si>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</si>
  <si>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</si>
  <si>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</si>
  <si>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</si>
  <si>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</si>
  <si>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</si>
  <si>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</si>
  <si>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</si>
  <si>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</si>
  <si>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</si>
  <si>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</si>
  <si>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</si>
  <si>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</si>
  <si>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</si>
  <si>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</si>
  <si>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</si>
  <si>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</si>
  <si>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</si>
  <si>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</si>
  <si>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</si>
  <si>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</si>
  <si>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</si>
  <si>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</si>
  <si>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</si>
  <si>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</si>
  <si>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</si>
  <si>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</si>
  <si>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</si>
  <si>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</si>
  <si>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</si>
  <si>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</si>
  <si>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</si>
  <si>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</si>
  <si>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</si>
  <si>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</si>
  <si>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</si>
  <si>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</si>
  <si>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</si>
  <si>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</si>
  <si>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</si>
  <si>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</si>
  <si>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</si>
  <si>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</si>
  <si>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</si>
  <si>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</si>
  <si>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</si>
  <si>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</si>
  <si>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</si>
  <si>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</si>
  <si>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</si>
  <si>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</si>
  <si>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</si>
  <si>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</si>
  <si>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</si>
  <si>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</si>
  <si>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</si>
  <si>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</si>
  <si>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</si>
  <si>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</si>
  <si>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</si>
  <si>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</si>
  <si>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</si>
  <si>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</si>
  <si>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</si>
  <si>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</si>
  <si>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</si>
  <si>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</si>
  <si>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</si>
  <si>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</si>
  <si>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</si>
  <si>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</si>
  <si>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</si>
  <si>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</si>
  <si>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</si>
  <si>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</si>
  <si>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</si>
  <si>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</si>
  <si>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</si>
  <si>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</si>
  <si>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</si>
  <si>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</si>
  <si>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</si>
  <si>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</si>
  <si>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</si>
  <si>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</si>
  <si>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</si>
  <si>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</si>
  <si>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</si>
  <si>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</si>
  <si>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</si>
  <si>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</si>
  <si>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</si>
  <si>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</si>
  <si>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</si>
  <si>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</si>
  <si>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</si>
  <si>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</si>
  <si>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</si>
  <si>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</si>
  <si>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</si>
  <si>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</si>
  <si>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</si>
  <si>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</si>
  <si>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</si>
  <si>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</si>
  <si>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</si>
  <si>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</si>
  <si>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</si>
  <si>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</si>
  <si>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</si>
  <si>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</si>
  <si>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</si>
  <si>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</si>
  <si>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</si>
  <si>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</si>
  <si>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</si>
  <si>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</si>
  <si>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</si>
  <si>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</si>
  <si>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</si>
  <si>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</si>
  <si>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</si>
  <si>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</si>
  <si>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</si>
  <si>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</si>
  <si>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</si>
  <si>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</si>
  <si>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</si>
  <si>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</si>
  <si>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</si>
  <si>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</si>
  <si>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</si>
  <si>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</si>
  <si>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</si>
  <si>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</si>
  <si>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</si>
  <si>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</si>
  <si>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</si>
  <si>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</si>
  <si>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</si>
  <si>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</si>
  <si>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</si>
  <si>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</si>
  <si>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</si>
  <si>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</si>
  <si>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</si>
  <si>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</si>
  <si>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</si>
  <si>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</si>
  <si>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</si>
  <si>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</si>
  <si>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</si>
  <si>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</si>
  <si>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</si>
  <si>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</si>
  <si>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</si>
  <si>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</si>
  <si>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</si>
  <si>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</si>
  <si>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</si>
  <si>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</si>
  <si>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</si>
  <si>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</si>
  <si>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</si>
  <si>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</si>
  <si>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</si>
  <si>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</si>
  <si>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</si>
  <si>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</si>
  <si>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</si>
  <si>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</si>
  <si>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</si>
  <si>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</si>
  <si>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</si>
  <si>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</si>
  <si>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</si>
  <si>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</si>
  <si>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</si>
  <si>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</si>
  <si>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</si>
  <si>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</si>
  <si>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</si>
  <si>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</si>
  <si>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</si>
  <si>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</si>
  <si>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</si>
  <si>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</si>
  <si>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</si>
  <si>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</si>
  <si>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</si>
  <si>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</si>
  <si>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</si>
  <si>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</si>
  <si>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</si>
  <si>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</si>
  <si>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</si>
  <si>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</si>
  <si>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</si>
  <si>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</si>
  <si>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</si>
  <si>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</si>
  <si>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</si>
  <si>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</si>
  <si>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</si>
  <si>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</si>
  <si>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</si>
  <si>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</si>
  <si>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</si>
  <si>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</si>
  <si>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</si>
  <si>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</si>
  <si>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</si>
  <si>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</si>
  <si>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</si>
  <si>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</si>
  <si>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</si>
  <si>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</si>
  <si>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</si>
  <si>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</si>
  <si>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</si>
  <si>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</si>
  <si>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</si>
  <si>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</si>
  <si>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</si>
  <si>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</si>
  <si>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</si>
  <si>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</si>
  <si>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</si>
  <si>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</si>
  <si>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</si>
  <si>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</si>
  <si>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</si>
  <si>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</si>
  <si>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</si>
  <si>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</si>
  <si>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</si>
  <si>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</si>
  <si>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</si>
  <si>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</si>
  <si>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</si>
  <si>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</si>
  <si>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</si>
  <si>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</si>
  <si>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</si>
  <si>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</si>
  <si>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</si>
  <si>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</si>
  <si>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</si>
  <si>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</si>
  <si>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</si>
  <si>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</si>
  <si>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</si>
  <si>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</si>
  <si>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</si>
  <si>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</si>
  <si>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</si>
  <si>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</si>
  <si>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</si>
  <si>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</si>
  <si>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</si>
  <si>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</si>
  <si>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</si>
  <si>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</si>
  <si>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</si>
  <si>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</si>
  <si>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</si>
  <si>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</si>
  <si>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</si>
  <si>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</si>
  <si>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</si>
  <si>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</si>
  <si>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</si>
  <si>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</si>
  <si>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</si>
  <si>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</si>
  <si>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</si>
  <si>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</si>
  <si>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</si>
  <si>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</si>
  <si>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</si>
  <si>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</si>
  <si>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</si>
  <si>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</si>
  <si>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</si>
  <si>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</si>
  <si>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</si>
  <si>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</si>
  <si>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</si>
  <si>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</si>
  <si>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</si>
  <si>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</si>
  <si>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</si>
  <si>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</si>
  <si>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</si>
  <si>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</si>
  <si>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</si>
  <si>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</si>
  <si>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</si>
  <si>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</si>
  <si>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</si>
  <si>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</si>
  <si>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</si>
  <si>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</si>
  <si>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</si>
  <si>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</si>
  <si>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</si>
  <si>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</si>
  <si>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</si>
  <si>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</si>
  <si>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</si>
  <si>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</si>
  <si>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</si>
  <si>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</si>
  <si>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</si>
  <si>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</si>
  <si>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</si>
  <si>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</si>
  <si>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</si>
  <si>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</si>
  <si>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</si>
  <si>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</si>
  <si>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</si>
  <si>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</si>
  <si>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</si>
  <si>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</si>
  <si>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</si>
  <si>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</si>
  <si>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</si>
  <si>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</si>
  <si>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</si>
  <si>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</si>
  <si>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</si>
  <si>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</si>
  <si>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</si>
  <si>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</si>
  <si>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</si>
  <si>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</si>
  <si>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</si>
  <si>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</si>
  <si>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</si>
  <si>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</si>
  <si>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</si>
  <si>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</si>
  <si>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</si>
  <si>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</si>
  <si>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</si>
  <si>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</si>
  <si>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</si>
  <si>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</si>
  <si>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</si>
  <si>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</si>
  <si>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</si>
  <si>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</si>
  <si>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</si>
  <si>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</si>
  <si>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</si>
  <si>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</si>
  <si>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</si>
  <si>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</si>
  <si>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</si>
  <si>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</si>
  <si>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</si>
  <si>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</si>
  <si>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</si>
  <si>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</si>
  <si>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</si>
  <si>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</si>
  <si>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</si>
  <si>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</si>
  <si>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</si>
  <si>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</si>
  <si>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</si>
  <si>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</si>
  <si>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</si>
  <si>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</si>
  <si>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</si>
  <si>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</si>
  <si>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</si>
  <si>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</si>
  <si>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</si>
  <si>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</si>
  <si>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</si>
  <si>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</si>
  <si>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</si>
  <si>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</si>
  <si>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</si>
  <si>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</si>
  <si>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</si>
  <si>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</si>
  <si>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</si>
  <si>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</si>
  <si>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</si>
  <si>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</si>
  <si>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</si>
  <si>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</si>
  <si>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</si>
  <si>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</si>
  <si>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</si>
  <si>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</si>
  <si>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</si>
  <si>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</si>
  <si>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</si>
  <si>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</si>
  <si>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</si>
  <si>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</si>
  <si>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</si>
  <si>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</si>
  <si>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</si>
  <si>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</si>
  <si>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</si>
  <si>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</si>
  <si>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</si>
  <si>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</si>
  <si>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</si>
  <si>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</si>
  <si>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</si>
  <si>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</si>
  <si>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</si>
  <si>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</si>
  <si>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</si>
  <si>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</si>
  <si>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</si>
  <si>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</si>
  <si>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</si>
  <si>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</si>
  <si>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</si>
  <si>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</si>
  <si>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</si>
  <si>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</si>
  <si>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</si>
  <si>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</si>
  <si>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</si>
  <si>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</si>
  <si>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</si>
  <si>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</si>
  <si>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</si>
  <si>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</si>
  <si>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</si>
  <si>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</si>
  <si>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</si>
  <si>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</si>
  <si>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</si>
  <si>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</si>
  <si>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</si>
  <si>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</si>
  <si>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</si>
  <si>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</si>
  <si>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</si>
  <si>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</si>
  <si>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</si>
  <si>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</si>
  <si>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</si>
  <si>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</si>
  <si>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</si>
  <si>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</si>
  <si>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</si>
  <si>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</si>
  <si>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</si>
  <si>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</si>
  <si>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</si>
  <si>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</si>
  <si>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</si>
  <si>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</si>
  <si>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</si>
  <si>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</si>
  <si>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</si>
  <si>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</si>
  <si>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</si>
  <si>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</si>
  <si>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</si>
  <si>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</si>
  <si>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</si>
  <si>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</si>
  <si>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</si>
  <si>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</si>
  <si>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</si>
  <si>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</si>
  <si>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</si>
  <si>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</si>
  <si>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</si>
  <si>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</si>
  <si>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</si>
  <si>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</si>
  <si>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</si>
  <si>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</si>
  <si>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</si>
  <si>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</si>
  <si>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</si>
  <si>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</si>
  <si>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</si>
  <si>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</si>
  <si>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</si>
  <si>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</si>
  <si>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</si>
  <si>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</si>
  <si>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</si>
  <si>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</si>
  <si>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</si>
  <si>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</si>
  <si>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</si>
  <si>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</si>
  <si>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</si>
  <si>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</si>
  <si>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</si>
  <si>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</si>
  <si>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</si>
  <si>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</si>
  <si>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</si>
  <si>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</si>
  <si>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</si>
  <si>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</si>
  <si>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</si>
  <si>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</si>
  <si>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</si>
  <si>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</si>
  <si>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</si>
  <si>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</si>
  <si>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</si>
  <si>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</si>
  <si>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</si>
  <si>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</si>
  <si>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</si>
  <si>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</si>
  <si>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</si>
  <si>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</si>
  <si>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</si>
  <si>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</si>
  <si>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</si>
  <si>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</si>
  <si>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</si>
  <si>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</si>
  <si>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</si>
  <si>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</si>
  <si>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</si>
  <si>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</si>
  <si>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</si>
  <si>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</si>
  <si>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</si>
  <si>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</si>
  <si>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</si>
  <si>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</si>
  <si>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</si>
  <si>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</si>
  <si>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</si>
  <si>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</si>
  <si>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</si>
  <si>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</si>
  <si>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</si>
  <si>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</si>
  <si>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</si>
  <si>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</si>
  <si>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</si>
  <si>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</si>
  <si>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</si>
  <si>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</si>
  <si>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</si>
  <si>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</si>
  <si>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</si>
  <si>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</si>
  <si>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</si>
  <si>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</si>
  <si>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</si>
  <si>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</si>
  <si>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</si>
  <si>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</si>
  <si>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</si>
  <si>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</si>
  <si>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</si>
  <si>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</si>
  <si>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</si>
  <si>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</si>
  <si>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</si>
  <si>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</si>
  <si>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</si>
  <si>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</si>
  <si>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</si>
  <si>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</si>
  <si>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</si>
  <si>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</si>
  <si>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</si>
  <si>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</si>
  <si>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</si>
  <si>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</si>
  <si>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</si>
  <si>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</si>
  <si>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</si>
  <si>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</si>
  <si>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</si>
  <si>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</si>
  <si>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</si>
  <si>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</si>
  <si>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</si>
  <si>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</si>
  <si>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</si>
  <si>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</si>
  <si>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</si>
  <si>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</si>
  <si>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</si>
  <si>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</si>
  <si>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</si>
  <si>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</si>
  <si>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</si>
  <si>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</si>
  <si>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</si>
  <si>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</si>
  <si>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</si>
  <si>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</si>
  <si>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</si>
  <si>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</si>
  <si>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</si>
  <si>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</si>
  <si>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</si>
  <si>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</si>
  <si>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</si>
  <si>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</si>
  <si>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</si>
  <si>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</si>
  <si>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</si>
  <si>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</si>
  <si>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</si>
  <si>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</si>
  <si>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</si>
  <si>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</si>
  <si>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</si>
  <si>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</si>
  <si>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</si>
  <si>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</si>
  <si>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</si>
  <si>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</si>
  <si>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</si>
  <si>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</si>
  <si>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</si>
  <si>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</si>
  <si>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</si>
  <si>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</si>
  <si>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</si>
  <si>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</si>
  <si>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</si>
  <si>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</si>
  <si>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</si>
  <si>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</si>
  <si>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</si>
  <si>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</si>
  <si>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</si>
  <si>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</si>
  <si>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</si>
  <si>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</si>
  <si>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</si>
  <si>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</si>
  <si>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</si>
  <si>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</si>
  <si>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</si>
  <si>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</si>
  <si>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</si>
  <si>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</si>
  <si>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</si>
  <si>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</si>
  <si>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</si>
  <si>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</si>
  <si>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</si>
  <si>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</si>
  <si>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</si>
  <si>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</si>
  <si>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</si>
  <si>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</si>
  <si>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</si>
  <si>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</si>
  <si>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</si>
  <si>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</si>
  <si>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</si>
  <si>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</si>
  <si>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</si>
  <si>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</si>
  <si>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</si>
  <si>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</si>
  <si>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</si>
  <si>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</si>
  <si>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</si>
  <si>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</si>
  <si>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</si>
  <si>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</si>
  <si>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</si>
  <si>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</si>
  <si>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</si>
  <si>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</si>
  <si>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</si>
  <si>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</si>
  <si>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</si>
  <si>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</si>
  <si>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</si>
  <si>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</si>
  <si>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</si>
  <si>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</si>
  <si>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</si>
  <si>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</si>
  <si>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</si>
  <si>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</si>
  <si>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</si>
  <si>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</si>
  <si>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</si>
  <si>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</si>
  <si>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</si>
  <si>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</si>
  <si>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</si>
  <si>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</si>
  <si>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</si>
  <si>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</si>
  <si>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</si>
  <si>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</si>
  <si>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</si>
  <si>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</si>
  <si>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</si>
  <si>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</si>
  <si>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</si>
  <si>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</si>
  <si>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</si>
  <si>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</si>
  <si>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</si>
  <si>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</si>
  <si>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</si>
  <si>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</si>
  <si>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</si>
  <si>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</si>
  <si>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</si>
  <si>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</si>
  <si>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</si>
  <si>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</si>
  <si>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</si>
  <si>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</si>
  <si>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</si>
  <si>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</si>
  <si>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</si>
  <si>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</si>
  <si>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</si>
  <si>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</si>
  <si>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</si>
  <si>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</si>
  <si>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</si>
  <si>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</si>
  <si>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</si>
  <si>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</si>
  <si>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</si>
  <si>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</si>
  <si>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</si>
  <si>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</si>
  <si>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</si>
  <si>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</si>
  <si>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</si>
  <si>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</si>
  <si>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</si>
  <si>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</si>
  <si>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</si>
  <si>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</si>
  <si>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</si>
  <si>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</si>
  <si>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</si>
  <si>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</si>
  <si>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</si>
  <si>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</si>
  <si>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</si>
  <si>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</si>
  <si>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</si>
  <si>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</si>
  <si>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</si>
  <si>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</si>
  <si>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</si>
  <si>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</si>
  <si>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</si>
  <si>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</si>
  <si>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</si>
  <si>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</si>
  <si>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</si>
  <si>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</si>
  <si>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</si>
  <si>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</si>
  <si>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</si>
  <si>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</si>
  <si>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</si>
  <si>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</si>
  <si>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</si>
  <si>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</si>
  <si>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</si>
  <si>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</si>
  <si>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</si>
  <si>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</si>
  <si>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</si>
  <si>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</si>
  <si>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</si>
  <si>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</si>
  <si>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</si>
  <si>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</si>
  <si>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</si>
  <si>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</si>
  <si>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</si>
  <si>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</si>
  <si>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</si>
  <si>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</si>
  <si>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</si>
  <si>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</si>
  <si>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</si>
  <si>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</si>
  <si>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</si>
  <si>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</si>
  <si>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</si>
  <si>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</si>
  <si>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</si>
  <si>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</si>
  <si>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</si>
  <si>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</si>
  <si>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</si>
  <si>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</si>
  <si>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</si>
  <si>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</si>
  <si>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</si>
  <si>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</si>
  <si>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</si>
  <si>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</si>
  <si>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</si>
  <si>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</si>
  <si>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</si>
  <si>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</si>
  <si>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</si>
  <si>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</si>
  <si>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</si>
  <si>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</si>
  <si>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</si>
  <si>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</si>
  <si>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</si>
  <si>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</si>
  <si>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</si>
  <si>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</si>
  <si>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</si>
  <si>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</si>
  <si>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</si>
  <si>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</si>
  <si>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</si>
  <si>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</si>
  <si>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</si>
  <si>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</si>
  <si>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</si>
  <si>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</si>
  <si>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</si>
  <si>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</si>
  <si>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</si>
  <si>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</si>
  <si>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</si>
  <si>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</si>
  <si>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</si>
  <si>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</si>
  <si>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</si>
  <si>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</si>
  <si>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</si>
  <si>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</si>
  <si>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</si>
  <si>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</si>
  <si>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</si>
  <si>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</si>
  <si>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</si>
  <si>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</si>
  <si>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</si>
  <si>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</si>
  <si>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</si>
  <si>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</si>
  <si>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</si>
  <si>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</si>
  <si>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</si>
  <si>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</si>
  <si>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</si>
  <si>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</si>
  <si>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</si>
  <si>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</si>
  <si>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</si>
  <si>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</si>
  <si>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</si>
  <si>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</si>
  <si>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</si>
  <si>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</si>
  <si>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</si>
  <si>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</si>
  <si>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</si>
  <si>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</si>
  <si>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</si>
  <si>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</si>
  <si>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</si>
  <si>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</si>
  <si>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</si>
  <si>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</si>
  <si>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</si>
  <si>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</si>
  <si>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</si>
  <si>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</si>
  <si>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</si>
  <si>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</si>
  <si>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</si>
  <si>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</si>
  <si>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</si>
  <si>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</si>
  <si>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</si>
  <si>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</si>
  <si>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</si>
  <si>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</si>
  <si>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</si>
  <si>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</si>
  <si>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</si>
  <si>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</si>
  <si>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</si>
  <si>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</si>
  <si>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</si>
  <si>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</si>
  <si>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</si>
  <si>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</si>
  <si>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</si>
  <si>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</si>
  <si>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</si>
  <si>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</si>
  <si>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</si>
  <si>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</si>
  <si>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</si>
  <si>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</si>
  <si>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</si>
  <si>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</si>
  <si>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</si>
  <si>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</si>
  <si>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</si>
  <si>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</si>
  <si>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</si>
  <si>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</si>
  <si>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</si>
  <si>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</si>
  <si>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</si>
  <si>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</si>
  <si>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</si>
  <si>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</si>
  <si>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</si>
  <si>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</si>
  <si>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</si>
  <si>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</si>
  <si>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</si>
  <si>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</si>
  <si>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</si>
  <si>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</si>
  <si>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</si>
  <si>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</si>
  <si>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</si>
  <si>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</si>
  <si>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</si>
  <si>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</si>
  <si>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</si>
  <si>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</si>
  <si>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</si>
  <si>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</si>
  <si>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</si>
  <si>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</si>
  <si>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</si>
  <si>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</si>
  <si>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</si>
  <si>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</si>
  <si>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</si>
  <si>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</si>
  <si>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</si>
  <si>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</si>
  <si>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</si>
  <si>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</si>
  <si>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</si>
  <si>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</si>
  <si>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</si>
  <si>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</si>
  <si>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</si>
  <si>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</si>
  <si>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</si>
  <si>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</si>
  <si>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</si>
  <si>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</si>
  <si>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</si>
  <si>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</si>
  <si>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</si>
  <si>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</si>
  <si>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</si>
  <si>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</si>
  <si>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</si>
  <si>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</si>
  <si>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</si>
  <si>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</si>
  <si>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</si>
  <si>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</si>
  <si>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</si>
  <si>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</si>
  <si>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</si>
  <si>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</si>
  <si>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</si>
  <si>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</si>
  <si>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</si>
  <si>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</si>
  <si>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</si>
  <si>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</si>
  <si>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</si>
  <si>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</si>
  <si>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</si>
  <si>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</si>
  <si>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</si>
  <si>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</si>
  <si>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</si>
  <si>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</si>
  <si>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</si>
  <si>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</si>
  <si>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</si>
  <si>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</si>
  <si>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</si>
  <si>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</si>
  <si>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</si>
  <si>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</si>
  <si>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</si>
  <si>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</si>
  <si>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</si>
  <si>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</si>
  <si>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</si>
  <si>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</si>
  <si>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</si>
  <si>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</si>
  <si>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</si>
  <si>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</si>
  <si>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</si>
  <si>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</si>
  <si>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</si>
  <si>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</si>
  <si>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</si>
  <si>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</si>
  <si>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</si>
  <si>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</si>
  <si>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</si>
  <si>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</si>
  <si>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</si>
  <si>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</si>
  <si>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</si>
  <si>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</si>
  <si>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</si>
  <si>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</si>
  <si>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</si>
  <si>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</si>
  <si>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</si>
  <si>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</si>
  <si>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</si>
  <si>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</si>
  <si>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</si>
  <si>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</si>
  <si>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</si>
  <si>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</si>
  <si>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</si>
  <si>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</si>
  <si>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</si>
  <si>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</si>
  <si>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</si>
  <si>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</si>
  <si>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</si>
  <si>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</si>
  <si>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</si>
  <si>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</si>
  <si>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</si>
  <si>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</si>
  <si>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</si>
  <si>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</si>
  <si>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</si>
  <si>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</si>
  <si>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</si>
  <si>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</si>
  <si>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</si>
  <si>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</si>
  <si>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</si>
  <si>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</si>
  <si>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</si>
  <si>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</si>
  <si>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</si>
  <si>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</si>
  <si>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</si>
  <si>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</si>
  <si>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</si>
  <si>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</si>
  <si>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</si>
  <si>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</si>
  <si>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</si>
  <si>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</si>
  <si>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</si>
  <si>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</si>
  <si>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</si>
  <si>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</si>
  <si>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</si>
  <si>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</si>
  <si>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</si>
  <si>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</si>
  <si>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</si>
  <si>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</si>
  <si>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</si>
  <si>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</si>
  <si>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</si>
  <si>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</si>
  <si>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</si>
  <si>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</si>
  <si>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</si>
  <si>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</si>
  <si>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</si>
  <si>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</si>
  <si>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</si>
  <si>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</si>
  <si>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</si>
  <si>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</si>
  <si>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</si>
  <si>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</si>
  <si>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</si>
  <si>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</si>
  <si>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</si>
  <si>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</si>
  <si>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</si>
  <si>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</si>
  <si>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</si>
  <si>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</si>
  <si>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</si>
  <si>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</si>
  <si>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</si>
  <si>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</si>
  <si>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</si>
  <si>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</si>
  <si>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</si>
  <si>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</si>
  <si>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</si>
  <si>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</si>
  <si>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</si>
  <si>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</si>
  <si>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</si>
  <si>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</si>
  <si>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</si>
  <si>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</si>
  <si>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</si>
  <si>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</si>
  <si>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</si>
  <si>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</si>
  <si>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</si>
  <si>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</si>
  <si>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</si>
  <si>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</si>
  <si>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</si>
  <si>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</si>
  <si>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</si>
  <si>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</si>
  <si>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</si>
  <si>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</si>
  <si>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</si>
  <si>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</si>
  <si>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</si>
  <si>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</si>
  <si>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</si>
  <si>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</si>
  <si>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</si>
  <si>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</si>
  <si>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</si>
  <si>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</si>
  <si>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</si>
  <si>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</si>
  <si>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</si>
  <si>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</si>
  <si>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</si>
  <si>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</si>
  <si>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</si>
  <si>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</si>
  <si>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</si>
  <si>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</si>
  <si>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</si>
  <si>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</si>
  <si>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</si>
  <si>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</si>
  <si>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</si>
  <si>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</si>
  <si>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</si>
  <si>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</si>
  <si>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</si>
  <si>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</si>
  <si>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</si>
  <si>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</si>
  <si>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</si>
  <si>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</si>
  <si>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</si>
  <si>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</si>
  <si>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</si>
  <si>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</si>
  <si>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</si>
  <si>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</si>
  <si>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</si>
  <si>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</si>
  <si>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</si>
  <si>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</si>
  <si>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</si>
  <si>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</si>
  <si>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</si>
  <si>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</si>
  <si>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</si>
  <si>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</si>
  <si>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</si>
  <si>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</si>
  <si>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</si>
  <si>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</si>
  <si>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</si>
  <si>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</si>
  <si>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</si>
  <si>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</si>
  <si>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</si>
  <si>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</si>
  <si>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</si>
  <si>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</si>
  <si>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</si>
  <si>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</si>
  <si>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</si>
  <si>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</si>
  <si>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</si>
  <si>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</si>
  <si>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</si>
  <si>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</si>
  <si>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</si>
  <si>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</si>
  <si>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</si>
  <si>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</si>
  <si>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</si>
  <si>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</si>
  <si>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</si>
  <si>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</si>
  <si>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</si>
  <si>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</si>
  <si>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</si>
  <si>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</si>
  <si>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</si>
  <si>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</si>
  <si>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</si>
  <si>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</si>
  <si>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</si>
  <si>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</si>
  <si>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</si>
  <si>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</si>
  <si>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</si>
  <si>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</si>
  <si>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</si>
  <si>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</si>
  <si>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</si>
  <si>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</si>
  <si>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</si>
  <si>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</si>
  <si>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</si>
  <si>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</si>
  <si>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</si>
  <si>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</si>
  <si>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</si>
  <si>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</si>
  <si>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</si>
  <si>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</si>
  <si>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</si>
  <si>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</si>
  <si>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</si>
  <si>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</si>
  <si>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</si>
  <si>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</si>
  <si>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</si>
  <si>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</si>
  <si>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</si>
  <si>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</si>
  <si>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</si>
  <si>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</si>
  <si>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</si>
  <si>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</si>
  <si>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</si>
  <si>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</si>
  <si>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</si>
  <si>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</si>
  <si>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</si>
  <si>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</si>
  <si>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</si>
  <si>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</si>
  <si>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</si>
  <si>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</si>
  <si>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</si>
  <si>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</si>
  <si>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</si>
  <si>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</si>
  <si>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</si>
  <si>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</si>
  <si>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</si>
  <si>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</si>
  <si>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</si>
  <si>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</si>
  <si>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</si>
  <si>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</si>
  <si>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</si>
  <si>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</si>
  <si>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</si>
  <si>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</si>
  <si>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</si>
  <si>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</si>
  <si>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</si>
  <si>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</si>
  <si>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</si>
  <si>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</si>
  <si>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</si>
  <si>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</si>
  <si>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</si>
  <si>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</si>
  <si>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</si>
  <si>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</si>
  <si>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</si>
  <si>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</si>
  <si>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</si>
  <si>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</si>
  <si>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</si>
  <si>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</si>
  <si>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</si>
  <si>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</si>
  <si>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</si>
  <si>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</si>
  <si>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</si>
  <si>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</si>
  <si>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</si>
  <si>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</si>
  <si>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</si>
  <si>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</si>
  <si>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</si>
  <si>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</si>
  <si>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</si>
  <si>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</si>
  <si>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</si>
  <si>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</si>
  <si>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</si>
  <si>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</si>
  <si>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</si>
  <si>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</si>
  <si>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</si>
  <si>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</si>
  <si>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</si>
  <si>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</si>
  <si>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</si>
  <si>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</si>
  <si>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</si>
  <si>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</si>
  <si>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</si>
  <si>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</si>
  <si>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</si>
  <si>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</si>
  <si>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</si>
  <si>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</si>
  <si>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</si>
  <si>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</si>
  <si>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</si>
  <si>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</si>
  <si>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</si>
  <si>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</si>
  <si>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</si>
  <si>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</si>
  <si>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</si>
  <si>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</si>
  <si>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</si>
  <si>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</si>
  <si>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</si>
  <si>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</si>
  <si>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</si>
  <si>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</si>
  <si>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</si>
  <si>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</si>
  <si>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</si>
  <si>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</si>
  <si>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</si>
  <si>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</si>
  <si>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</si>
  <si>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</si>
  <si>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</si>
  <si>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</si>
  <si>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</si>
  <si>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</si>
  <si>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</si>
  <si>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</si>
  <si>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</si>
  <si>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</si>
  <si>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</si>
  <si>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</si>
  <si>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</si>
  <si>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</si>
  <si>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</si>
  <si>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</si>
  <si>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</si>
  <si>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</si>
  <si>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</si>
  <si>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</si>
  <si>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</si>
  <si>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</si>
  <si>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</si>
  <si>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</si>
  <si>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</si>
  <si>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</si>
  <si>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</si>
  <si>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</si>
  <si>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</si>
  <si>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</si>
  <si>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</si>
  <si>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</si>
  <si>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</si>
  <si>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</si>
  <si>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</si>
  <si>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</si>
  <si>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</si>
  <si>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</si>
  <si>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</si>
  <si>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</si>
  <si>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</si>
  <si>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</si>
  <si>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</si>
  <si>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</si>
  <si>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</si>
  <si>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</si>
  <si>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</si>
  <si>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</si>
  <si>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</si>
  <si>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</si>
  <si>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</si>
  <si>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</si>
  <si>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</si>
  <si>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</si>
  <si>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</si>
  <si>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</si>
  <si>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</si>
  <si>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</si>
  <si>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</si>
  <si>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</si>
  <si>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</si>
  <si>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</si>
  <si>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</si>
  <si>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</si>
  <si>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</si>
  <si>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</si>
  <si>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</si>
  <si>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</si>
  <si>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</si>
  <si>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</si>
  <si>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</si>
  <si>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</si>
  <si>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</si>
  <si>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</si>
  <si>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</si>
  <si>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</si>
  <si>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</si>
  <si>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</si>
  <si>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</si>
  <si>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</si>
  <si>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</si>
  <si>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</si>
  <si>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</si>
  <si>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</si>
  <si>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</si>
  <si>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</si>
  <si>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</si>
  <si>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</si>
  <si>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</si>
  <si>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</si>
  <si>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</si>
  <si>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</si>
  <si>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</si>
  <si>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</si>
  <si>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</si>
  <si>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</si>
  <si>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</si>
  <si>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</si>
  <si>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</si>
  <si>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</si>
  <si>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</si>
  <si>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</si>
  <si>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</si>
  <si>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</si>
  <si>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</si>
  <si>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</si>
  <si>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</si>
  <si>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</si>
  <si>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</si>
  <si>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</si>
  <si>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</si>
  <si>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</si>
  <si>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</si>
  <si>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</si>
  <si>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</si>
  <si>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</si>
  <si>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</si>
  <si>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</si>
  <si>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</si>
  <si>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</si>
  <si>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</si>
  <si>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</si>
  <si>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</si>
  <si>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</si>
  <si>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</si>
  <si>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</si>
  <si>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</si>
  <si>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</si>
  <si>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</si>
  <si>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</si>
  <si>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</si>
  <si>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</si>
  <si>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</si>
  <si>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</si>
  <si>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</si>
  <si>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</si>
  <si>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</si>
  <si>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</si>
  <si>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</si>
  <si>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</si>
  <si>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</si>
  <si>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</si>
  <si>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</si>
  <si>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</si>
  <si>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</si>
  <si>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</si>
  <si>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</si>
  <si>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</si>
  <si>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</si>
  <si>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</si>
  <si>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</si>
  <si>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</si>
  <si>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</si>
  <si>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</si>
  <si>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</si>
  <si>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</si>
  <si>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</si>
  <si>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</si>
  <si>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</si>
  <si>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</si>
  <si>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</si>
  <si>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</si>
  <si>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</si>
  <si>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</si>
  <si>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</si>
  <si>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</si>
  <si>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</si>
  <si>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</si>
  <si>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</si>
  <si>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</si>
  <si>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</si>
  <si>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</si>
  <si>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</si>
  <si>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</si>
  <si>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</si>
  <si>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</si>
  <si>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</si>
  <si>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</si>
  <si>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</si>
  <si>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</si>
  <si>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</si>
  <si>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</si>
  <si>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</si>
  <si>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</si>
  <si>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</si>
  <si>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</si>
  <si>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</si>
  <si>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</si>
  <si>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</si>
  <si>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</si>
  <si>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</si>
  <si>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</si>
  <si>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</si>
  <si>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</si>
  <si>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</si>
  <si>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</si>
  <si>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</si>
  <si>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</si>
  <si>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</si>
  <si>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</si>
  <si>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</si>
  <si>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</si>
  <si>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</si>
  <si>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</si>
  <si>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</si>
  <si>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</si>
  <si>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</si>
  <si>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</si>
  <si>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</si>
  <si>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</si>
  <si>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</si>
  <si>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</si>
  <si>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</si>
  <si>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</si>
  <si>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</si>
  <si>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</si>
  <si>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</si>
  <si>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</si>
  <si>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</si>
  <si>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</si>
  <si>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</si>
  <si>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</si>
  <si>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</si>
  <si>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</si>
  <si>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</si>
  <si>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</si>
  <si>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</si>
  <si>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</si>
  <si>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</si>
  <si>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</si>
  <si>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</si>
  <si>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</si>
  <si>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</si>
  <si>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</si>
  <si>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</si>
  <si>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</si>
  <si>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</si>
  <si>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</si>
  <si>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</si>
  <si>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</si>
  <si>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</si>
  <si>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</si>
  <si>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</si>
  <si>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</si>
  <si>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</si>
  <si>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</si>
  <si>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</si>
  <si>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</si>
  <si>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</si>
  <si>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</si>
  <si>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</si>
  <si>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</si>
  <si>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</si>
  <si>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</si>
  <si>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</si>
  <si>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</si>
  <si>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</si>
  <si>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</si>
  <si>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</si>
  <si>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</si>
  <si>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</si>
  <si>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</si>
  <si>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</si>
  <si>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</si>
  <si>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</si>
  <si>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</si>
  <si>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</si>
  <si>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</si>
  <si>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</si>
  <si>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</si>
  <si>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</si>
  <si>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</si>
  <si>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</si>
  <si>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</si>
  <si>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</si>
  <si>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</si>
  <si>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</si>
  <si>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</si>
  <si>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</si>
  <si>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</si>
  <si>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</si>
  <si>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</si>
  <si>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</si>
  <si>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</si>
  <si>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</si>
  <si>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</si>
  <si>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</si>
  <si>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</si>
  <si>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</si>
  <si>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</si>
  <si>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</si>
  <si>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</si>
  <si>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</si>
  <si>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</si>
  <si>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</si>
  <si>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</si>
  <si>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</si>
  <si>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</si>
  <si>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</si>
  <si>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</si>
  <si>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</si>
  <si>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</si>
  <si>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</si>
  <si>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</si>
  <si>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</si>
  <si>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</si>
  <si>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</si>
  <si>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</si>
  <si>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</si>
  <si>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</si>
  <si>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</si>
  <si>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</si>
  <si>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</si>
  <si>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</si>
  <si>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</si>
  <si>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</si>
  <si>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</si>
  <si>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</si>
  <si>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</si>
  <si>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</si>
  <si>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</si>
  <si>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</si>
  <si>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</si>
  <si>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</si>
  <si>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</si>
  <si>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</si>
  <si>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</si>
  <si>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</si>
  <si>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</si>
  <si>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</si>
  <si>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</si>
  <si>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</si>
  <si>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</si>
  <si>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</si>
  <si>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</si>
  <si>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</si>
  <si>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</si>
  <si>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</si>
  <si>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</si>
  <si>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</si>
  <si>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</si>
  <si>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</si>
  <si>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</si>
  <si>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</si>
  <si>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</si>
  <si>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</si>
  <si>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</si>
  <si>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</si>
  <si>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</si>
  <si>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</si>
  <si>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</si>
  <si>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</si>
  <si>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</si>
  <si>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</si>
  <si>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</si>
  <si>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</si>
  <si>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</si>
  <si>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</si>
  <si>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</si>
  <si>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</si>
  <si>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</si>
  <si>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</si>
  <si>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</si>
  <si>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</si>
  <si>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</si>
  <si>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</si>
  <si>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</si>
  <si>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</si>
  <si>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</si>
  <si>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</si>
  <si>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</si>
  <si>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</si>
  <si>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</si>
  <si>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</si>
  <si>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</si>
  <si>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</si>
  <si>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</si>
  <si>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</si>
  <si>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</si>
  <si>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</si>
  <si>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</si>
  <si>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</si>
  <si>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</si>
  <si>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</si>
  <si>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</si>
  <si>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</si>
  <si>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</si>
  <si>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</si>
  <si>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</si>
  <si>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</si>
  <si>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</si>
  <si>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</si>
  <si>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</si>
  <si>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</si>
  <si>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</si>
  <si>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</si>
  <si>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</si>
  <si>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</si>
  <si>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</si>
  <si>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</si>
  <si>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</si>
  <si>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</si>
  <si>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</si>
  <si>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</si>
  <si>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</si>
  <si>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</si>
  <si>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</si>
  <si>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</si>
  <si>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</si>
  <si>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</si>
  <si>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</si>
  <si>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</si>
  <si>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</si>
  <si>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</si>
  <si>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</si>
  <si>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</si>
  <si>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</si>
  <si>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</si>
  <si>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</si>
  <si>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</si>
  <si>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</si>
  <si>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</si>
  <si>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</si>
  <si>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</si>
  <si>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</si>
  <si>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</si>
  <si>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</si>
  <si>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</si>
  <si>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</si>
  <si>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</si>
  <si>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</si>
  <si>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</si>
  <si>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</si>
  <si>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</si>
  <si>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</si>
  <si>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</si>
  <si>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</si>
  <si>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</si>
  <si>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</si>
  <si>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</si>
  <si>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</si>
  <si>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</si>
  <si>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</si>
  <si>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</si>
  <si>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</si>
  <si>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</si>
  <si>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</si>
  <si>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</si>
  <si>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</si>
  <si>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</si>
  <si>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</si>
  <si>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</si>
  <si>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</si>
  <si>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</si>
  <si>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</si>
  <si>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</si>
  <si>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</si>
  <si>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</si>
  <si>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</si>
  <si>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</si>
  <si>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</si>
  <si>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</si>
  <si>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</si>
  <si>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</si>
  <si>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</si>
  <si>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</si>
  <si>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</si>
  <si>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</si>
  <si>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</si>
  <si>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</si>
  <si>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</si>
  <si>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</si>
  <si>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</si>
  <si>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</si>
  <si>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</si>
  <si>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</si>
  <si>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</si>
  <si>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</si>
  <si>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</si>
  <si>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</si>
  <si>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</si>
  <si>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</si>
  <si>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</si>
  <si>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</si>
  <si>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</si>
  <si>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</si>
  <si>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</si>
  <si>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</si>
  <si>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</si>
  <si>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</si>
  <si>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</si>
  <si>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</si>
  <si>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</si>
  <si>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</si>
  <si>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</si>
  <si>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</si>
  <si>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</si>
  <si>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</si>
  <si>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</si>
  <si>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</si>
  <si>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</si>
  <si>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</si>
  <si>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</si>
  <si>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</si>
  <si>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</si>
  <si>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</si>
  <si>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</si>
  <si>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</si>
  <si>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</si>
  <si>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</si>
  <si>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</si>
  <si>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</si>
  <si>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</si>
  <si>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</si>
  <si>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</si>
  <si>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</si>
  <si>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</si>
  <si>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</si>
  <si>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</si>
  <si>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</si>
  <si>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</si>
  <si>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</si>
  <si>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</si>
  <si>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</si>
  <si>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</si>
  <si>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</si>
  <si>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</si>
  <si>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</si>
  <si>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</si>
  <si>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</si>
  <si>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</si>
  <si>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</si>
  <si>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</si>
  <si>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</si>
  <si>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</si>
  <si>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</si>
  <si>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</si>
  <si>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</si>
  <si>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</si>
  <si>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</si>
  <si>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</si>
  <si>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</si>
  <si>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</si>
  <si>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</si>
  <si>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</si>
  <si>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</si>
  <si>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</si>
  <si>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</si>
  <si>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</si>
  <si>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</si>
  <si>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</si>
  <si>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</si>
  <si>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</si>
  <si>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</si>
  <si>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</si>
  <si>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</si>
  <si>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</si>
  <si>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</si>
  <si>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</si>
  <si>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</si>
  <si>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</si>
  <si>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</si>
  <si>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</si>
  <si>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</si>
  <si>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</si>
  <si>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</si>
  <si>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</si>
  <si>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</si>
  <si>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</si>
  <si>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</si>
  <si>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</si>
  <si>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</si>
  <si>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</si>
  <si>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</si>
  <si>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</si>
  <si>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</si>
  <si>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</si>
  <si>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</si>
  <si>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</si>
  <si>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</si>
  <si>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</si>
  <si>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</si>
  <si>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</si>
  <si>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</si>
  <si>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</si>
  <si>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</si>
  <si>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</si>
  <si>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</si>
  <si>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</si>
  <si>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</si>
  <si>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</si>
  <si>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</si>
  <si>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</si>
  <si>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</si>
  <si>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</si>
  <si>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</si>
  <si>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</si>
  <si>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</si>
  <si>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</si>
  <si>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</si>
  <si>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</si>
  <si>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</si>
  <si>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</si>
  <si>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</si>
  <si>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</si>
  <si>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</si>
  <si>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</si>
  <si>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</si>
  <si>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</si>
  <si>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</si>
  <si>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</si>
  <si>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</si>
  <si>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</si>
  <si>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</si>
  <si>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</si>
  <si>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</si>
  <si>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</si>
  <si>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</si>
  <si>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</si>
  <si>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</si>
  <si>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</si>
  <si>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</si>
  <si>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</si>
  <si>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</si>
  <si>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</si>
  <si>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</si>
  <si>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</si>
  <si>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</si>
  <si>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</si>
  <si>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</si>
  <si>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</si>
  <si>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</si>
  <si>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</si>
  <si>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</si>
  <si>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</si>
  <si>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</si>
  <si>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</si>
  <si>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</si>
  <si>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</si>
  <si>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</si>
  <si>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</si>
  <si>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</si>
  <si>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</si>
  <si>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</si>
  <si>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</si>
  <si>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</si>
  <si>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</si>
  <si>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</si>
  <si>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</si>
  <si>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</si>
  <si>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</si>
  <si>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</si>
  <si>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</si>
  <si>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</si>
  <si>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</si>
  <si>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</si>
  <si>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</si>
  <si>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</si>
  <si>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</si>
  <si>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</si>
  <si>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</si>
  <si>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</si>
  <si>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</si>
  <si>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</si>
  <si>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</si>
  <si>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</si>
  <si>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</si>
  <si>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</si>
  <si>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</si>
  <si>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</si>
  <si>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</si>
  <si>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</si>
  <si>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</si>
  <si>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</si>
  <si>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</si>
  <si>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</si>
  <si>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</si>
  <si>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</si>
  <si>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</si>
  <si>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</si>
  <si>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</si>
  <si>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</si>
  <si>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</si>
  <si>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</si>
  <si>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</si>
  <si>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</si>
  <si>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</si>
  <si>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</si>
  <si>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</si>
  <si>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</si>
  <si>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</si>
  <si>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</si>
  <si>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</si>
  <si>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</si>
  <si>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</si>
  <si>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</si>
  <si>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</si>
  <si>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</si>
  <si>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</si>
  <si>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</si>
  <si>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</si>
  <si>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</si>
  <si>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</si>
  <si>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</si>
  <si>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</si>
  <si>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</si>
  <si>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</si>
  <si>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</si>
  <si>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</si>
  <si>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</si>
  <si>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</si>
  <si>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</si>
  <si>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</si>
  <si>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</si>
  <si>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</si>
  <si>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</si>
  <si>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</si>
  <si>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</si>
  <si>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</si>
  <si>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</si>
  <si>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</si>
  <si>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</si>
  <si>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</si>
  <si>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</si>
  <si>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</si>
  <si>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</si>
  <si>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</si>
  <si>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</si>
  <si>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</si>
  <si>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</si>
  <si>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</si>
  <si>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</si>
  <si>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</si>
  <si>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100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</si>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</sst>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5" totalsRowShown="0" headerRowDxfId="15" dataDxfId="14" headerRowBorderDxfId="12" tableBorderDxfId="13">
  <autoFilter ref="A1:L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317.32854456018686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45980.276970486113</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45980.276970486113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45980.276970486113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45980.276970486113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45980.276970486113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45980.276970486113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45980.276970486113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45980.276970486113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45980.276970486113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45980.276970486113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45980.276970486113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45980.276970486113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45980.276970486113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45980.276970486113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45980.276970486113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45980.276970486113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45980.276970486113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45980.276970486113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45980.276970486113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45980.276970486113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45980.276970486113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45980.276970486113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45980.276970486113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45980.276970486113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45980.276970486113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45980.276970486113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45980.276970486113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45980.276970486113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45980.276970486113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45980.276970486113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45980.276970486113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45980.276970486113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45980.276970486113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45980.276970486113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45980.276970486113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45980.276970486113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45980.276970486113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45980.276970486113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45980.276970486113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45980.276970486113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45980.276970486113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45980.276970486113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45980.276970486113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45980.276970486113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45980.276970486113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45980.276970486113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45980.276970486113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45980.276970486113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45980.276970486113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45980.276970486113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45980.276970486113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45980.276970486113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45980.276970486113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45980.276970486113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45980.276970486113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155.27713287037477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7.8000578709179536E-2</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45980.276970486113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45980.276970486113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45980.276970486113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45980.276970486113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45980.276970486113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45980.276970486113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45980.276970486113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45980.276970486113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45980.276970486113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45980.276970486113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45980.276970486113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45980.276970486113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45980.276970486113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45980.276970486113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45980.276970486113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45980.276970486113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45980.276970486113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45980.276970486113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45980.276970486113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45980.276970486113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45980.276970486113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45980.276970486113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45980.276970486113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45980.276970486113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45980.276970486113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45980.276970486113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45980.276970486113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45980.276970486113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45980.276970486113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45980.276970486113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45980.276970486113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45980.276970486113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45980.276970486113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45980.276970486113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45980.276970486113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45980.276970486113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45980.276970486113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45980.276970486113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45980.276970486113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45980.276970486113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45980.276970486113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45980.276970486113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45980.276970486113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45980.276970486113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45980.276970486113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45980.276970486113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45980.276970486113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45980.276970486113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45980.276970486113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45980.276970486113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45980.276970486113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45980.276970486113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45980.276970486113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45980.276970486113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45980.276970486113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45980.276970486113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45980.276970486113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45980.276970486113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45980.276970486113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45980.276970486113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45980.276970486113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45980.276970486113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45980.276970486113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45980.276970486113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45980.276970486113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45980.276970486113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45980.276970486113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45980.276970486113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45980.276970486113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45980.276970486113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45980.276970486113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45980.276970486113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45980.276970486113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45980.276970486113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45980.276970486113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45980.276970486113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45980.276970486113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45980.276970486113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45980.276970486113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45980.276970486113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45980.276970486113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45980.276970486113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45980.276970486113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45980.276970486113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45980.276970486113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45980.276970486113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45980.276970486113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45980.276970486113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45980.276970486113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45980.276970486113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45980.276970486113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45980.276970486113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45980.276970486113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45980.276970486113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45980.276970486113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45980.276970486113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45980.276970486113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45980.276970486113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45980.276970486113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45980.276970486113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45980.276970486113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45980.276970486113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45980.276970486113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45980.276970486113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45980.276970486113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45980.276970486113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45980.276970486113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45980.276970486113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45980.276970486113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45980.276970486113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45980.276970486113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45980.276970486113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45980.276970486113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45980.276970486113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45980.276970486113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45980.276970486113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45980.276970486113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45980.276970486113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45980.276970486113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45980.276970486113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45980.276970486113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45980.276970486113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45980.276970486113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45980.276970486113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45980.276970486113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45980.276970486113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45980.276970486113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45980.276970486113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45980.276970486113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45980.276970486113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45980.276970486113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45980.276970486113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45980.276970486113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45980.276970486113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45980.276970486113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45980.276970486113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45980.276970486113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45980.276970486113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45980.276970486113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45980.276970486113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45980.276970486113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45980.276970486113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45980.276970486113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45980.276970486113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45980.276970486113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45980.276970486113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45980.276970486113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45980.276970486113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45980.276970486113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45980.276970486113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45980.276970486113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45980.276970486113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45980.276970486113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45980.276970486113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45980.276970486113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45980.276970486113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45980.276970486113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45980.276970486113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45980.276970486113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45980.276970486113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45980.276970486113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45980.276970486113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45980.276970486113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45980.276970486113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45980.276970486113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45980.276970486113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45980.276970486113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45980.276970486113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45980.276970486113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45980.276970486113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45980.276970486113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45980.276970486113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45980.276970486113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45980.276970486113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45980.276970486113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45980.276970486113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45980.276970486113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45980.276970486113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45980.276970486113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45980.276970486113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45980.276970486113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45980.276970486113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45980.276970486113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45980.276970486113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45980.276970486113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45980.276970486113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45980.276970486113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45980.276970486113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45980.276970486113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45980.276970833336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45980.276970833336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45980.276970833336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45980.276970833336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45980.276970833336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45980.276970833336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45980.276970833336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45980.276970833336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45980.276970833336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45980.276970833336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45980.276970833336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45980.276970833336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45980.276970833336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45980.276970833336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45980.276970833336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45980.276970833336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45980.276970833336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45980.276970833336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45980.276970833336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45980.276970833336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45980.276970833336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45980.276970833336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45980.276970833336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45980.276970833336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45980.276970833336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45980.276970833336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45980.276970833336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45980.276970833336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45980.276970833336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45980.276970833336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45980.276970833336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45980.276970833336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45980.276970833336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45980.276970833336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45980.276970833336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45980.276970833336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45980.276970833336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45980.276970833336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45980.276970833336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45980.276970833336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45980.276970833336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45980.276970833336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45980.276970833336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45980.276970833336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45980.276970833336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45980.276970833336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45980.276970833336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45980.276970833336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45980.276970833336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45980.276970833336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45980.276970833336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45980.276970833336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45980.276970833336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45980.276970833336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45980.276970833336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45980.276970833336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45980.276970833336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45980.276970833336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45980.276970833336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45980.276970833336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45980.276970833336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45980.276970833336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45980.276970833336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45980.276970833336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45980.276970833336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45980.276970833336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45980.276970833336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45980.276970833336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45980.276970833336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45980.276970833336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45980.276970833336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45980.276970833336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45980.276970833336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45980.276970833336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45980.276970833336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45980.276970833336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45980.276970833336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45980.276970833336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45980.276970833336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45980.276970833336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45980.276970833336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45980.276970833336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45980.276970833336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45980.276970833336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45980.276970833336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45980.276970833336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45980.276970833336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45980.276970833336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45980.276970833336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45980.276970833336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45980.276970833336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45980.276970833336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45980.276970833336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45980.276970833336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45980.276970833336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45980.276970833336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45980.276970833336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45980.276970833336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45980.276970833336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45980.276970833336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45980.276970833336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45980.276970833336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45980.276970833336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45980.276970833336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45980.276970833336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45980.276970833336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45980.276970833336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45980.276970833336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45980.276970833336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45980.276970833336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45980.276970833336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45980.276970833336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45980.276970833336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45980.276970833336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45980.276970833336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45980.276970833336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45980.276970833336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45980.276970833336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45980.276970833336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45980.276970833336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45980.276970833336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45980.276970833336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45980.276970833336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45980.276970833336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45980.276970833336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45980.276970833336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45980.276970833336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45980.276970833336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45980.276970833336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45980.276970833336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45980.276970833336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45980.276970833336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45980.276970833336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45980.276970833336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45980.276970833336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45980.276970833336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45980.276970833336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45980.276970833336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45980.276970833336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45980.276970833336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45980.276970833336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45980.276970833336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45980.276970833336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45980.276970833336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45980.276970833336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45980.276970833336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45980.276970833336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45980.276970833336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45980.276970833336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45980.276970833336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45980.276970833336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45980.276970833336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45980.276970833336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45980.276970833336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45980.276970833336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45980.276970833336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45980.276970833336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45980.276970833336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45980.276970833336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45980.276970833336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45980.276970833336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45980.276970833336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45980.276970833336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45980.276970833336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45980.276970833336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45980.276970833336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45980.276970833336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45980.276970833336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45980.276970833336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45980.276970833336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45980.276970833336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45980.276970833336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45980.276970833336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45980.276970833336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45980.276970833336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45980.276970833336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45980.276970833336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45980.276970833336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45980.276970833336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45980.276970833336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45980.276970833336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45980.276970833336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45980.276970833336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45980.276970833336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45980.276970833336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45980.276970833336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45980.276970833336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45980.276970833336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45980.276970833336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45980.276970833336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45980.276970833336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45980.276970833336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45980.276970833336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45980.276970833336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45980.276970833336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45980.276970833336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45980.276970833336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45980.276970833336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45980.276970833336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45980.276970833336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45980.276970833336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45980.276970833336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45980.276970833336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45980.276970833336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45980.276970833336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45980.276970833336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45980.276970833336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45980.276970833336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45980.276970833336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45980.276970833336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45980.276970833336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45980.276970833336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45980.276970833336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45980.276970833336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45980.276970833336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45980.276970833336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45980.276970833336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45980.276970833336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45980.276970833336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45980.276970833336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45980.276970833336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45980.276970833336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45980.276970833336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45980.276970833336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45980.276970833336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45980.276970833336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45980.276970833336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45980.276970833336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45980.276970833336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45980.276970833336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45980.276970833336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45980.276970833336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45980.276970833336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45980.276970833336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45980.276970833336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45980.276970833336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45980.276970833336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45980.276970833336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45980.276970833336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45980.276970833336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45980.276970833336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45980.276970833336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45980.276970833336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45980.276970833336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45980.276970833336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45980.276970833336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45980.276970833336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45980.276970833336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45980.276970833336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45980.276970833336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45980.276970833336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45980.276970833336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45980.276970833336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45980.276970833336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45980.276970833336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45980.276970833336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45980.276970833336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45980.276970833336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45980.276970833336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45980.276970833336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45980.276970833336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45980.276970833336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45980.276970833336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45980.276970833336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45980.276970833336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45980.276970833336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45980.276970833336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45980.276970833336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45980.276970833336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45980.276970833336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45980.276970833336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45980.276970833336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45980.276970833336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45980.276970833336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45980.276970833336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45980.276970833336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45980.276970833336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45980.276970833336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45980.276970833336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45980.276970833336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45980.276970833336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45980.276970833336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45980.276970833336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45980.276970833336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45980.276970833336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45980.276970833336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45980.276970833336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45980.276970833336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45980.276970833336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45980.276970833336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45980.276970833336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45980.276970833336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45980.276970833336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45980.276970833336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45980.276970833336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45980.276970833336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45980.276970833336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45980.276970833336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45980.276970833336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45980.276970833336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45980.276970833336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45980.276970833336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45980.276970833336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45980.276970833336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45980.276970833336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45980.276970833336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45980.276970833336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45980.276970833336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45980.276970833336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45980.276970833336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45980.276970833336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45980.276970833336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45980.276970833336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45980.276970833336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45980.276970833336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45980.276970833336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45980.276970833336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45980.276970833336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45980.276970833336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45980.276970833336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45980.276970833336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45980.276970833336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45980.276970833336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45980.276970833336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45980.276970833336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45980.276970833336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45980.276970833336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45980.276970833336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45980.276970833336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45980.276970833336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45980.276970833336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45980.276970833336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45980.276970833336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45980.276970833336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45980.276970833336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45980.276970833336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45980.276970833336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45980.276970833336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45980.276970833336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45980.276970833336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45980.276970833336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45980.276970833336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45980.276970833336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45980.276970833336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45980.276970833336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45980.276970833336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45980.276970833336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45980.276970833336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45980.276970833336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45980.276970833336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45980.276970833336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45980.276970833336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45980.276970833336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45980.276970833336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45980.276970833336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45980.276970833336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45980.276970833336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45980.276970833336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45980.276970833336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45980.276970833336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45980.276970833336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45980.276970833336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45980.276970833336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45980.276970833336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45980.276970833336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45980.276970833336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45980.276970833336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45980.276970833336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45980.276970833336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45980.276970833336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45980.276970833336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45980.276970833336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45980.276970833336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45980.276970833336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45980.276970833336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45980.276970833336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45980.276970833336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45980.276970833336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45980.276970833336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45980.276970833336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45980.276970833336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45980.276970833336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45980.276970833336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45980.276970833336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45980.276970833336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45980.276970833336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45980.276970833336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45980.276970833336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45980.276970833336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45980.276970833336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45980.276970833336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45980.276970833336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45980.276970833336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45980.276970833336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45980.276970833336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45980.276970833336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45980.276970833336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45980.276970833336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45980.276970833336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45980.276970833336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45980.276970833336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45980.276970833336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45980.276970833336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45980.276970833336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45980.276970833336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45980.276970833336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45980.276970833336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45980.276970833336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45980.276970833336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45980.276970833336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45980.276970833336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45980.276970833336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45980.276970833336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45980.276970833336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45980.276970833336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45980.276970833336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45980.276970833336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45980.276970833336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45980.276970833336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45980.276970833336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45980.276970833336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45980.276970833336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45980.276970833336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45980.276970833336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45980.276970833336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45980.276970833336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45980.276970833336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45980.276970833336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45980.276970833336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45980.276970833336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45980.276970833336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45980.276970833336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45980.276970833336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45980.276970833336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45980.276970833336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45980.276970833336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45980.276970833336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45980.276970833336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45980.276970833336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45980.276970833336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45980.276970833336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45980.276970833336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45980.276970833336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45980.276970833336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45980.276970833336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45980.276970833336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45980.276970833336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45980.276970833336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45980.276970833336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45980.276970833336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45980.276970833336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45980.276970833336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45980.276970833336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45980.276970833336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45980.276970833336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45980.276970833336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45980.276970833336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45980.276970833336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45980.276970833336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45980.276970833336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45980.276970833336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45980.276970833336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45980.276970833336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45980.276970833336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45980.276970833336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45980.276970833336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45980.276970833336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45980.276970833336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45980.276970833336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45980.276970833336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45980.276970833336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45980.276970833336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45980.276970833336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45980.276970833336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45980.276970833336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45980.276970833336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45980.276970833336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45980.276970833336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45980.276970833336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45980.276970833336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45980.276970833336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45980.276970833336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45980.276970833336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45980.276970833336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45980.276970833336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45980.276970833336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45980.276970833336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45980.276970833336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45980.276970833336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45980.276970833336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45980.276970833336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45980.276970833336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45980.276970833336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45980.276970833336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45980.276970833336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45980.276970833336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45980.276970833336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45980.276970833336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45980.276970833336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45980.276970833336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45980.276970833336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45980.276970833336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45980.276970833336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45980.276970833336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45980.276970833336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45980.276970833336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45980.276970833336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45980.276970833336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45980.276970833336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45980.276970833336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45980.276970833336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45980.276970833336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45980.276970833336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45980.276970833336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45980.276970833336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45980.276970833336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45980.276970833336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45980.276970833336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45980.276970833336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45980.276970833336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45980.276970833336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45980.276970833336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45980.276970833336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45980.276970833336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45980.276970833336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45980.276970833336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45980.276970833336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45980.276970833336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45980.276970833336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45980.276970833336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45980.276970833336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45980.276970833336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45980.276970833336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45980.276970833336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45980.276970833336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45980.276970833336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45980.276970833336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45980.276970833336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45980.276970833336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45980.276970833336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45980.276970833336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45980.276970833336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45980.276970833336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45980.276970833336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45980.276970833336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45980.276970833336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45980.276970833336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45980.276970833336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45980.276970833336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45980.276970833336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45980.276970833336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45980.276970833336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45980.276970833336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45980.276970833336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45980.276970833336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45980.276970833336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45980.276970833336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45980.276970833336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45980.276970833336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45980.276970833336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45980.276970833336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45980.276970833336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45980.276970833336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45980.276970833336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45980.276970833336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45980.276970833336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45980.276970833336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45980.276970833336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45980.276970833336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45980.276970833336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45980.276970833336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45980.276970833336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45980.276970833336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45980.276970833336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45980.276970833336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45980.276970833336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45980.276970833336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45980.276970833336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45980.276970833336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45980.276970833336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45980.276970833336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45980.276970833336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45980.276970833336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45980.276970833336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45980.276970833336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45980.276970833336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45980.276970833336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45980.276970833336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45980.276970833336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45980.276970833336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45980.276970833336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45980.276970833336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45980.276970833336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45980.276970833336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45980.276970833336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45980.276970833336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45980.276970833336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45980.276970833336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45980.276970833336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45980.276970833336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45980.276970833336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45980.276970833336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45980.276970833336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45980.276970833336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45980.276970833336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45980.276970833336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45980.276970833336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45980.276970833336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45980.276970833336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45980.276970833336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45980.276970833336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45980.276970833336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45980.276970833336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45980.276970833336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45980.276970833336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45980.276970833336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45980.276970833336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45980.276970833336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45980.276970833336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45980.276970833336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45980.276970833336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45980.276970833336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45980.276970833336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45980.276970833336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45980.276970833336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45980.276970833336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45980.276970833336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45980.276970833336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45980.276970833336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45980.276970833336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45980.276970833336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45980.276970833336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45980.276970833336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45980.276970833336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45980.276970833336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45980.276970833336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45980.276970833336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45980.276970833336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45980.276970833336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45980.276970833336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45980.276970833336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45980.276970833336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45980.276970833336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45980.276970833336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45980.276970833336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45980.276970833336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45980.276970833336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45980.276970833336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45980.276970833336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45980.276970833336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45980.276970833336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45980.276970833336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45980.276970833336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45980.276970833336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45980.276970833336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45980.276970833336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45980.276970833336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45980.276970833336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45980.276970833336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45980.276970833336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45980.276970833336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45980.276970833336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45980.276970833336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45980.276970833336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45980.276970833336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45980.276970833336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45980.276970833336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45980.276970833336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45980.276970833336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45980.276970833336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45980.276970833336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45980.276970833336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45980.276970833336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45980.276970833336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45980.276970833336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45980.276970833336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45980.276970833336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45980.276970833336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45980.276970833336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45980.276970833336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45980.276970833336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45980.276970833336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45980.276970833336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45980.276970833336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45980.276970833336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45980.276970833336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45980.276970833336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45980.276970833336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45980.276970833336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45980.276970833336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45980.276970833336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45980.276970833336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45980.276970833336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45980.276970833336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45980.276970833336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45980.276970833336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45980.276970833336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45980.276970833336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45980.276970833336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45980.276970833336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45980.276970833336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45980.276970833336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45980.276970833336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45980.276970833336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45980.276970833336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45980.276970833336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45980.276970833336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45980.276970833336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45980.276970833336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45980.276970833336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45980.276970833336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45980.276970833336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45980.276970833336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45980.276970833336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45980.276970833336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45980.276970833336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45980.276970833336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45980.276970833336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45980.276970833336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45980.276970833336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45980.276970833336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45980.276970833336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45980.276970833336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45980.276970833336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45980.276970833336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45980.276970833336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45980.276970833336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45980.276970833336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45980.276970833336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45980.276970833336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45980.276970833336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45980.276970833336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45980.276970833336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45980.276970833336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45980.276970833336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45980.276970833336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45980.276970833336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45980.276970833336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45980.276970833336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45980.276970833336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45980.276970833336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45980.276970833336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45980.276970833336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45980.276970833336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45980.276970833336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45980.276970833336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45980.276970833336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45980.276970833336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45980.276970833336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45980.276970833336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45980.276970833336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45980.276970833336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45980.276970833336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45980.276970833336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45980.276970833336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45980.276970833336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45980.276970833336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45980.276970833336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45980.276970833336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45980.276970833336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45980.276970833336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45980.276970833336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45980.276970833336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45980.276970833336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45980.276970833336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45980.276970833336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45980.276970833336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45980.276970833336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45980.276970833336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45980.276970833336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45980.276970833336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45980.276970833336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45980.276970833336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45980.276970833336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45980.276970833336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45980.276970833336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45980.276970833336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45980.276970833336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45980.276970833336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45980.276970833336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45980.276970833336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45980.276970833336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45980.276970833336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45980.276970833336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45980.276970833336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45980.276970833336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45980.276970833336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45980.276970833336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45980.276970833336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45980.276970833336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45980.276970833336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45980.276970833336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45980.276970833336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45980.276970833336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45980.276970833336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45980.276970833336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45980.276970833336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45980.276970833336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45980.276970833336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45980.276970833336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45980.276970833336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45980.276970833336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45980.276970833336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45980.276970833336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45980.276970833336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45980.276970833336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45980.276970833336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45980.276970833336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45980.276970833336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45980.276970833336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45980.276970833336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45980.276970833336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45980.276970833336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45980.276970833336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45980.276970833336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45980.276970833336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45980.276970833336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45980.276970833336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45980.276970833336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45980.276970833336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45980.276970833336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45980.276970833336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45980.276970833336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45980.276970833336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45980.276970833336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45980.276970833336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45980.276970833336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45980.276970833336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45980.276970833336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45980.276970833336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45980.276970833336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45980.276970833336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45980.276970833336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45980.276970833336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45980.276970833336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45980.276970833336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45980.276970833336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45980.276970833336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45980.276970833336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45980.276970833336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45980.276970833336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45980.276970833336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45980.276970833336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45980.276970833336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45980.276970833336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45980.276970833336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45980.276970833336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45980.276970833336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45980.276970833336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45980.276970833336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45980.276970833336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45980.276970833336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45980.276970833336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45980.276970833336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45980.276970833336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45980.276970833336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45980.276970833336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45980.276970833336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45980.276970833336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45980.276970833336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45980.276970833336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45980.276970833336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45980.276970833336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45980.276970833336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45980.276970833336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45980.276970833336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45980.276970833336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45980.276970833336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45980.276970833336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45980.276970833336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45980.276970833336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45980.276970833336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45980.276970833336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45980.276970833336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45980.276970833336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45980.276970833336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45980.276970833336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45980.276970833336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45980.276970833336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45980.276970833336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45980.276970833336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45980.276970833336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45980.276970833336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45980.276970833336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45980.276970833336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45980.276970833336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45980.276970833336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45980.276970833336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45980.276970833336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45980.276970833336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45980.276970833336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45980.276970833336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45980.276970833336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45980.276970833336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45980.276970833336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45980.276970833336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45980.276970833336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45980.276970833336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45980.276970833336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45980.276970833336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45980.276970833336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45980.276970833336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45980.276970833336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45980.276970833336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45980.276970833336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45980.276970833336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45980.276970833336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45980.276970833336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45980.276970833336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45980.276970833336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45980.276970833336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45980.276970833336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45980.276970833336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45980.276970833336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45980.276970833336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45980.276970833336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45980.276970833336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45980.276970833336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45980.276970833336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45980.276970833336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45980.276970833336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45980.276970833336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45980.276970833336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45980.276970833336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45980.276970833336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45980.276970833336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45980.276970833336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45980.276970833336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45980.276970833336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45980.276970833336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45980.276970833336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45980.276970833336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45980.276970833336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45980.276970833336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45980.276970833336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45980.276970833336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45980.276970833336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45980.276970833336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45980.276970833336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45980.276970833336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45980.276970833336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45980.276970833336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45980.276970833336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45980.276970833336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45980.276970833336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45980.276970833336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45980.276970833336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45980.276970833336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45980.276970833336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45980.276970833336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45980.276970833336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45980.276970833336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45980.276970833336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45980.276970833336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45980.276970833336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45980.276970833336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45980.276970833336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45980.276970833336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45980.276970833336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45980.276970833336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45980.276970833336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45980.276970833336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45980.276970833336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45980.276970833336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45980.276970833336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45980.276970833336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45980.276970833336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45980.276970833336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45980.276970833336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45980.276970833336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45980.276970833336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45980.276970833336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45980.276970833336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45980.276970833336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45980.276970833336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45980.276970833336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45980.276970833336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276.79625289351679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0.22408854166860692</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0.15683159722539131</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45980.276970486113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45980.276970486113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45980.276970486113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45980.276970486113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45980.276970486113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45980.276970486113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45980.276970486113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45980.276970486113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45980.276970486113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45980.276970486113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45980.276970486113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45980.276970486113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45980.276970486113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45980.276970486113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45980.276970486113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45980.276970486113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45980.276970486113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45980.276970486113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45980.276970486113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45980.276970486113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45980.276970486113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45980.276970486113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45980.276970486113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45980.276970486113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45980.276970486113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45980.276970486113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45980.276970486113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45980.276970486113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45980.276970486113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45980.276970486113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45980.276970486113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45980.276970486113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45980.276970486113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45980.276970486113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45980.276970486113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45980.276970486113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45980.276970486113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45980.276970486113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45980.276970486113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45980.276970486113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45980.276970486113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45980.276970486113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45980.276970486113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45980.276970486113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45980.276970486113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45980.276970486113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45980.276970486113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45980.276970486113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45980.276970486113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45980.276970486113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45980.276970486113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45980.276970486113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45980.276970486113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45980.276970486113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45980.276970486113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45980.276970486113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45980.276970486113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45980.276970486113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45980.276970486113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45980.276970486113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45980.276970486113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45980.276970486113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45980.276970486113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45980.276970486113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45980.276970486113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45980.276970486113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45980.276970486113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45980.276970486113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45980.276970486113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45980.276970486113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45980.276970486113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45980.276970486113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45980.276970486113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45980.276970486113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45980.276970486113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45980.276970486113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45980.276970486113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45980.276970486113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45980.276970486113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45980.276970486113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45980.276970486113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45980.276970486113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45980.276970486113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45980.276970486113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45980.276970486113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45980.276970486113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45980.276970486113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45980.276970486113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45980.276970486113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45980.276970486113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45980.276970486113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45980.276970486113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45980.276970486113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45980.276970486113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45980.276970486113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45980.276970486113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45980.276970486113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45980.276970486113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45980.276970486113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45980.276970486113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45980.276970486113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45980.276970486113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45980.276970486113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45980.276970486113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45980.276970486113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45980.276970486113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45980.276970486113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45980.276970486113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45980.276970486113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45980.276970486113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45980.276970486113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45980.276970486113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45980.276970486113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45980.276970486113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45980.276970486113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45980.276970486113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45980.276970486113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45980.276970486113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45980.276970486113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45980.276970486113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45980.276970486113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45980.276970486113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45980.276970486113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45980.276970486113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45980.276970486113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45980.276970486113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45980.276970486113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45980.276970486113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45980.276970486113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45980.276970486113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45980.276970486113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45980.276970486113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45980.276970486113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45980.276970486113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45980.276970486113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45980.276970486113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45980.276970486113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45980.276970486113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45980.276970486113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45980.276970486113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45980.276970486113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45980.276970486113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45980.276970486113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45980.276970486113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45980.276970486113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45980.276970486113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45980.276970486113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45980.276970486113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45980.276970486113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45980.276970486113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45980.276970486113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45980.276970486113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45980.276970486113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45980.276970486113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45980.276970486113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45980.276970486113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45980.276970486113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45980.276970486113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45980.276970486113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45980.276970486113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45980.276970486113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45980.276970486113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45980.276970486113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45980.276970486113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45980.276970486113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45980.276970486113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45980.276970486113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45980.276970486113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45980.276970486113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45980.276970486113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45980.276970486113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45980.276970486113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45980.276970486113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45980.276970486113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45980.276970486113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45980.276970486113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45980.276970486113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45980.276970486113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45980.276970486113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45980.276970486113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45980.276970486113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45980.276970486113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45980.276970486113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45980.276970486113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45980.276970486113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45980.276970486113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45980.276970486113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45980.276970486113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45980.276970486113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45980.276970486113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45980.276970486113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45980.276970486113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45980.276970486113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45980.276970486113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45980.276970486113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45980.276970486113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45980.276970486113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45980.276970486113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45980.276970486113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45980.276970486113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45980.276970486113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45980.276970486113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45980.276970486113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45980.276970486113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45980.276970486113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45980.276970486113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45980.276970486113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45980.276970486113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45980.276970486113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45980.276970486113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45980.276970486113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45980.276970486113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45980.276970486113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45980.276970486113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45980.276970486113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45980.276970486113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45980.276970486113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45980.276970486113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45980.276970486113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45980.276970486113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45980.276970486113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45980.276970486113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45980.276970486113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45980.276970486113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45980.276970486113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45980.276970486113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45980.276970486113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45980.276970486113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45980.276970486113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45980.276970486113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45980.276970486113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45980.276970486113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45980.276970486113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45980.276970486113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45980.276970486113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45980.276970486113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45980.276970486113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45980.276970486113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45980.276970486113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45980.276970486113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45980.276970486113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45980.276970486113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45980.276970486113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45980.276970486113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45980.276970486113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45980.276970486113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45980.276970486113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45980.276970486113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45980.276970486113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45980.276970486113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45980.276970486113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45980.276970486113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45980.276970486113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45980.276970486113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45980.276970486113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45980.276970486113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45980.276970486113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45980.276970486113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45980.276970486113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45980.276970486113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45980.276970486113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45980.276970486113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45980.276970486113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45980.276970486113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45980.276970486113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45980.276970486113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45980.276970486113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45980.276970486113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45980.276970486113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45980.276970486113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45980.276970486113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45980.276970486113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45980.276970486113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45980.276970486113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45980.276970486113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45980.276970486113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45980.276970486113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45980.276970486113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45980.276970486113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45980.276970486113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45980.276970486113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45980.276970486113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45980.276970486113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45980.276970486113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45980.276970486113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45980.276970486113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45980.276970486113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45980.276970486113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45980.276970486113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45980.276970486113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45980.276970486113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45980.276970486113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45980.276970486113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45980.276970486113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45980.276970486113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45980.276970486113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45980.276970486113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45980.276970486113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45980.276970486113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45980.276970486113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45980.276970486113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45980.276970486113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45980.276970486113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45980.276970486113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45980.276970486113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45980.276970486113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45980.276970486113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45980.276970486113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45980.276970486113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45980.276970486113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45980.276970486113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45980.276970486113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45980.276970486113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45980.276970486113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45980.276970486113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45980.276970486113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45980.276970486113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45980.276970486113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45980.276970486113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45980.276970486113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45980.276970486113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45980.276970486113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45980.276970486113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45980.276970486113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45980.276970486113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45980.276970486113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45980.276970486113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45980.276970486113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45980.276970486113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45980.276970486113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45980.276970486113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45980.276970486113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45980.276970486113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45980.276970486113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45980.276970486113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45980.276970486113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45980.276970486113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45980.276970486113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45980.276970486113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45980.276970486113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45980.276970486113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45980.276970486113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45980.276970486113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45980.276970486113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45980.276970486113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45980.276970486113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45980.276970486113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45980.276970486113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45980.276970486113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45980.276970486113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45980.276970486113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45980.276970486113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45980.276970486113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45980.276970486113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45980.276970486113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45980.276970486113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45980.276970486113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45980.276970486113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45980.276970486113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45980.276970486113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45980.276970486113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45980.276970486113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45980.276970486113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45980.276970486113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45980.276970486113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45980.276970486113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45980.276970486113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45980.276970486113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45980.276970486113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45980.276970486113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45980.276970486113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45980.276970486113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45980.276970486113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45980.276970486113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45980.276970486113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45980.276970486113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45980.276970486113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45980.276970486113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45980.276970486113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45980.276970486113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45980.276970486113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45980.276970486113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45980.276970486113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45980.276970486113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45980.276970486113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45980.276970486113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45980.276970486113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45980.276970486113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45980.276970486113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45980.276970486113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45980.276970486113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45980.276970486113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45980.276970486113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45980.276970486113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45980.276970486113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45980.276970486113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45980.276970486113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45980.276970486113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45980.276970486113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45980.276970486113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45980.276970486113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45980.276970486113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45980.276970486113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45980.276970486113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45980.276970486113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45980.276970486113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45980.276970486113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45980.276970486113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45980.276970486113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45980.276970486113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45980.276970486113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45980.276970486113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45980.276970486113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45980.276970486113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45980.276970486113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45980.276970486113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45980.276970486113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45980.276970486113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45980.276970486113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45980.276970486113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45980.276970486113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45980.276970486113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45980.276970486113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45980.276970486113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45980.276970486113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45980.276970486113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45980.276970486113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45980.276970486113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45980.276970486113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45980.276970486113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45980.276970486113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45980.276970486113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45980.276970486113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45980.276970486113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45980.276970486113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45980.276970486113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45980.276970486113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45980.276970486113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45980.276970486113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45980.276970486113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45980.276970486113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45980.276970486113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45980.276970486113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45980.276970486113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45980.276970486113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45980.276970486113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45980.276970486113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45980.276970486113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45980.276970486113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45980.276970486113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45980.276970486113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45980.276970486113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45980.276970486113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45980.276970486113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45980.276970486113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45980.276970486113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45980.276970486113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45980.276970486113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45980.276970486113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45980.276970486113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45980.276970486113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45980.276970486113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45980.276970486113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45980.276970486113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45980.276970486113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45980.276970486113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45980.276970486113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45980.276970486113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45980.276970486113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45980.276970486113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45980.276970486113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45980.276970486113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45980.276970486113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45980.276970486113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45980.276970486113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45980.276970486113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45980.276970486113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45980.276970486113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45980.276970486113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45980.276970486113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45980.276970486113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45980.276970486113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45980.276970486113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45980.276970486113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45980.276970486113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45980.276970486113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45980.276970486113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45980.276970486113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45980.276970486113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45980.276970486113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45980.276970486113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45980.276970486113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45980.276970486113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45980.276970486113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45980.276970486113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45980.276970486113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45980.276970486113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88.444910648147925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54.088093518519599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31.615859722223831</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2.7621672453751671</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45980.276970486113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45980.276970486113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45980.276970486113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45980.276970486113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45980.276970486113</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45980.276970486113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45980.276970486113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45980.276970486113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45980.276970486113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45980.276970486113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45980.276970486113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45980.276970486113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45980.276970486113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45980.276970486113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45980.276970486113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45980.276970486113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45980.276970486113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45980.276970486113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45980.276970486113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45980.276970486113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45980.276970486113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45980.276970486113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45980.276970486113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45980.276970486113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45980.276970486113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45980.276970486113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45980.276970486113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45980.276970486113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45980.276970486113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45980.276970486113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45980.276970486113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45980.276970486113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45980.276970486113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45980.276970486113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45980.276970486113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45980.276970486113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45980.276970486113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45980.276970486113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45980.276970486113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45980.276970486113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45980.276970486113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45980.276970486113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45980.276970486113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45980.276970486113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45980.276970486113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45980.276970486113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45980.276970486113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45980.276970486113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45980.276970486113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45980.276970486113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45980.276970486113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45980.276970486113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45980.276970486113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45980.276970486113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45980.276970486113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45980.276970486113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45980.276970486113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45980.276970486113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45980.276970486113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45980.276970486113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45980.276970486113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45980.276970486113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45980.276970486113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45980.276970486113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45980.276970486113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45980.276970486113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45980.276970486113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45980.276970486113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45980.276970486113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45980.276970486113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45980.276970486113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45980.276970486113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45980.276970486113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45980.276970486113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45980.276970486113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45980.276970486113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45980.276970486113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45980.276970486113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45980.276970486113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45980.276970486113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45980.276970486113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45980.276970486113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45980.276970486113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45980.276970486113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45980.276970486113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45980.276970486113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45980.276970486113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45980.276970486113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45980.276970486113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45980.276970486113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45980.276970486113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45980.276970486113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45980.276970486113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45980.276970486113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45980.276970486113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45980.276970486113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45980.276970486113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45980.276970486113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45980.276970486113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45980.276970486113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45980.276970486113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45980.276970486113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45980.276970486113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45980.276970486113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45980.276970486113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45980.276970486113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45980.276970486113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45980.276970486113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45980.276970486113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45980.276970486113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45980.276970486113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45980.276970486113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45980.276970486113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45980.276970486113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45980.276970486113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45980.276970486113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45980.276970486113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45980.276970486113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45980.276970486113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45980.276970486113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45980.276970486113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45980.276970486113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45980.276970486113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45980.276970486113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45980.276970486113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45980.276970486113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45980.276970486113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45980.276970486113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45980.276970486113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45980.276970486113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45980.276970486113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45980.276970486113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45980.276970486113</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45980.276970486113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45980.276970486113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45980.276970486113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45980.276970486113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45980.276970486113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45980.276970486113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45980.276970486113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45980.276970486113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45980.276970486113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45980.276970486113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45980.276970486113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45980.276970486113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45980.276970486113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45980.276970486113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45980.276970486113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45980.276970486113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45980.276970486113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45980.276970486113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45980.276970486113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45980.276970486113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45980.276970486113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45980.276970486113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45980.276970486113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45980.276970486113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45980.276970486113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45980.276970486113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45980.276970486113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45980.276970486113</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5"/>
  <sheetViews>
    <sheetView tabSelected="1"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30280</v>
      </c>
      <c r="E2" s="109" t="s">
        <v>39021</v>
      </c>
      <c r="F2" s="121"/>
      <c r="G2" s="104">
        <f t="shared" ref="G2:G31" ca="1" si="0">IFERROR(NOW()-F2,"-")</f>
        <v>45980.276970486113</v>
      </c>
      <c r="H2" s="121">
        <v>45980.019236111111</v>
      </c>
      <c r="I2" s="119" t="str">
        <f>IFERROR(VLOOKUP(D2,DB!A:F,6,0),"")</f>
        <v>SCECO</v>
      </c>
      <c r="J2" s="119" t="str">
        <f>IFERROR(VLOOKUP(D2,DB!A:G,7,0),"")</f>
        <v>Dead+No BB Design</v>
      </c>
      <c r="K2" s="122" t="s">
        <v>39122</v>
      </c>
      <c r="L2" s="123" t="str">
        <f>IFERROR(VLOOKUP(D2,DB!A:I,9,0),"")</f>
        <v>Latis</v>
      </c>
    </row>
    <row r="3" spans="1:16382" ht="31.5" customHeight="1">
      <c r="A3" s="118"/>
      <c r="B3" s="119" t="str">
        <f>IFERROR(VLOOKUP(D3,DB!A:K,11,0),"")</f>
        <v/>
      </c>
      <c r="C3" s="120"/>
      <c r="D3" s="119"/>
      <c r="E3" s="109"/>
      <c r="F3" s="121"/>
      <c r="G3" s="104">
        <f t="shared" ca="1" si="0"/>
        <v>45980.276970486113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45980.27697071759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45980.27697071759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45980.276970833336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45980.276970833336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45980.276970833336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45980.276970833336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45980.276970833336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45980.276970833336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45980.276970833336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45980.276970833336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45980.276970833336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45980.276970833336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45980.276970833336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45980.276970833336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45980.276970833336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45980.276970833336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45980.276970833336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45980.276970833336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45980.276970833336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45980.276970833336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45980.276970833336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45980.276970833336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45980.276970833336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45980.276970833336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45980.276970833336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45980.276970833336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45980.276970833336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45980.276970833336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ref="G32:G65" ca="1" si="1">IFERROR(NOW()-F32,"-")</f>
        <v>45980.276970833336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45980.276970833336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45980.276970833336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45980.276970833336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45980.276970833336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45980.276970833336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45980.276970833336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45980.276970833336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45980.276970833336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45980.276970833336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45980.276970833336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45980.276970833336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45980.276970833336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45980.276970833336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45980.276970833336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45980.276970833336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45980.276970833336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45980.276970833336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45980.276970833336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45980.276970833336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45980.276970833336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45980.276970833336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45980.276970833336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45980.276970833336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45980.276970833336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45980.276970833336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45980.276970833336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45980.276970833336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45980.276970833336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45980.276970833336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45980.276970833336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45980.276970833336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45980.276970833336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45980.276970833336</v>
      </c>
      <c r="H65" s="121"/>
      <c r="I65" s="119" t="str">
        <f>IFERROR(VLOOKUP(D65,DB!A:F,6,0),"")</f>
        <v/>
      </c>
      <c r="J65" s="119" t="str">
        <f>IFERROR(VLOOKUP(D65,DB!A:G,7,0),"")</f>
        <v/>
      </c>
      <c r="K65" s="122"/>
      <c r="L65" s="123" t="str">
        <f>IFERROR(VLOOKUP(D65,DB!A:I,9,0),"")</f>
        <v/>
      </c>
    </row>
  </sheetData>
  <dataValidations count="2">
    <dataValidation allowBlank="1" showInputMessage="1" showErrorMessage="1" sqref="E1" xr:uid="{9E1BC488-8814-4F8A-8DBE-742B3278AB71}"/>
    <dataValidation type="list" allowBlank="1" showInputMessage="1" showErrorMessage="1" sqref="E2:E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2025-11-19T03:40:54Z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