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59" documentId="120_S{2AC9BD13-BADA-5192-A53E-5A8FF88502F6}" xr6:coauthVersionLast="47" xr6:coauthVersionMax="47" xr10:uidLastSave="{4D53C5B4-3AFB-4AA6-89F5-2E24DEF5260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<sst xmlns="http://schemas.openxmlformats.org/spreadsheetml/2006/main" count="180285" uniqueCount="39127">
  <si>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</si>
  <si>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</si>
  <si>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</si>
  <si>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</si>
  <si>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</si>
  <si>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</si>
  <si>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</si>
  <si>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</si>
  <si>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</si>
  <si>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</si>
  <si>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</si>
  <si>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</si>
  <si>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</si>
  <si>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</si>
  <si>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</si>
  <si>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</si>
  <si>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</si>
  <si>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</si>
  <si>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</si>
  <si>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</si>
  <si>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</si>
  <si>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</si>
  <si>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</si>
  <si>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</si>
  <si>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</si>
  <si>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</si>
  <si>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</si>
  <si>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</si>
  <si>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</si>
  <si>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</si>
  <si>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</si>
  <si>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</si>
  <si>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</si>
  <si>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</si>
  <si>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</si>
  <si>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</si>
  <si>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</si>
  <si>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</si>
  <si>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</si>
  <si>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</si>
  <si>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</si>
  <si>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</si>
  <si>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</si>
  <si>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</si>
  <si>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</si>
  <si>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</si>
  <si>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</si>
  <si>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</si>
  <si>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</si>
  <si>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</si>
  <si>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</si>
  <si>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</si>
  <si>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</si>
  <si>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</si>
  <si>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</si>
  <si>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</si>
  <si>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</si>
  <si>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</si>
  <si>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</si>
  <si>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</si>
  <si>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</si>
  <si>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</si>
  <si>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</si>
  <si>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</si>
  <si>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</si>
  <si>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</si>
  <si>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</si>
  <si>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</si>
  <si>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</si>
  <si>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</si>
  <si>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</si>
  <si>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</si>
  <si>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</si>
  <si>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</si>
  <si>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</si>
  <si>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</si>
  <si>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</si>
  <si>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</si>
  <si>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</si>
  <si>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</si>
  <si>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</si>
  <si>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</si>
  <si>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</si>
  <si>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</si>
  <si>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</si>
  <si>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</si>
  <si>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</si>
  <si>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</si>
  <si>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</si>
  <si>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</si>
  <si>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</si>
  <si>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</si>
  <si>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</si>
  <si>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</si>
  <si>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</si>
  <si>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</si>
  <si>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</si>
  <si>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</si>
  <si>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</si>
  <si>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</si>
  <si>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</si>
  <si>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</si>
  <si>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</si>
  <si>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</si>
  <si>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</si>
  <si>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</si>
  <si>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</si>
  <si>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</si>
  <si>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</si>
  <si>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</si>
  <si>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</si>
  <si>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</si>
  <si>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</si>
  <si>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</si>
  <si>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</si>
  <si>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</si>
  <si>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</si>
  <si>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</si>
  <si>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</si>
  <si>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</si>
  <si>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</si>
  <si>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</si>
  <si>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</si>
  <si>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</si>
  <si>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</si>
  <si>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</si>
  <si>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</si>
  <si>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</si>
  <si>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</si>
  <si>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</si>
  <si>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</si>
  <si>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</si>
  <si>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</si>
  <si>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</si>
  <si>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</si>
  <si>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</si>
  <si>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</si>
  <si>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</si>
  <si>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</si>
  <si>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</si>
  <si>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</si>
  <si>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</si>
  <si>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</si>
  <si>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</si>
  <si>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</si>
  <si>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</si>
  <si>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</si>
  <si>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</si>
  <si>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</si>
  <si>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</si>
  <si>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</si>
  <si>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</si>
  <si>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</si>
  <si>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</si>
  <si>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</si>
  <si>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</si>
  <si>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</si>
  <si>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</si>
  <si>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</si>
  <si>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</si>
  <si>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</si>
  <si>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</si>
  <si>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</si>
  <si>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</si>
  <si>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</si>
  <si>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</si>
  <si>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</si>
  <si>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</si>
  <si>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</si>
  <si>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</si>
  <si>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</si>
  <si>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</si>
  <si>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</si>
  <si>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</si>
  <si>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</si>
  <si>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</si>
  <si>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</si>
  <si>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</si>
  <si>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</si>
  <si>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</si>
  <si>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</si>
  <si>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</si>
  <si>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</si>
  <si>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</si>
  <si>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</si>
  <si>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</si>
  <si>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</si>
  <si>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</si>
  <si>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</si>
  <si>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</si>
  <si>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</si>
  <si>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</si>
  <si>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</si>
  <si>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</si>
  <si>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</si>
  <si>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</si>
  <si>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</si>
  <si>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</si>
  <si>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</si>
  <si>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</si>
  <si>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</si>
  <si>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</si>
  <si>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</si>
  <si>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</si>
  <si>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</si>
  <si>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</si>
  <si>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</si>
  <si>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</si>
  <si>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</si>
  <si>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</si>
  <si>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</si>
  <si>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</si>
  <si>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</si>
  <si>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</si>
  <si>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</si>
  <si>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</si>
  <si>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</si>
  <si>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</si>
  <si>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</si>
  <si>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</si>
  <si>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</si>
  <si>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</si>
  <si>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</si>
  <si>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</si>
  <si>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</si>
  <si>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</si>
  <si>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</si>
  <si>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</si>
  <si>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</si>
  <si>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</si>
  <si>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</si>
  <si>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</si>
  <si>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</si>
  <si>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</si>
  <si>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</si>
  <si>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</si>
  <si>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</si>
  <si>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</si>
  <si>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</si>
  <si>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</si>
  <si>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</si>
  <si>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</si>
  <si>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</si>
  <si>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</si>
  <si>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</si>
  <si>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</si>
  <si>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</si>
  <si>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</si>
  <si>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</si>
  <si>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</si>
  <si>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</si>
  <si>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</si>
  <si>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</si>
  <si>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</si>
  <si>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</si>
  <si>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</si>
  <si>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</si>
  <si>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</si>
  <si>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</si>
  <si>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</si>
  <si>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</si>
  <si>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</si>
  <si>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</si>
  <si>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</si>
  <si>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</si>
  <si>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</si>
  <si>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</si>
  <si>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</si>
  <si>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</si>
  <si>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</si>
  <si>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</si>
  <si>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</si>
  <si>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</si>
  <si>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</si>
  <si>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</si>
  <si>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</si>
  <si>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</si>
  <si>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</si>
  <si>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</si>
  <si>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</si>
  <si>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</si>
  <si>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</si>
  <si>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</si>
  <si>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</si>
  <si>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</si>
  <si>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</si>
  <si>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</si>
  <si>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</si>
  <si>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</si>
  <si>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</si>
  <si>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</si>
  <si>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</si>
  <si>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</si>
  <si>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</si>
  <si>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</si>
  <si>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</si>
  <si>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</si>
  <si>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</si>
  <si>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</si>
  <si>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</si>
  <si>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</si>
  <si>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</si>
  <si>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</si>
  <si>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</si>
  <si>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</si>
  <si>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</si>
  <si>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</si>
  <si>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</si>
  <si>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</si>
  <si>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</si>
  <si>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</si>
  <si>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</si>
  <si>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</si>
  <si>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</si>
  <si>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</si>
  <si>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</si>
  <si>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</si>
  <si>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</si>
  <si>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</si>
  <si>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</si>
  <si>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</si>
  <si>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</si>
  <si>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</si>
  <si>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</si>
  <si>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</si>
  <si>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</si>
  <si>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</si>
  <si>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</si>
  <si>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</si>
  <si>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</si>
  <si>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</si>
  <si>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</si>
  <si>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</si>
  <si>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</si>
  <si>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</si>
  <si>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</si>
  <si>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</si>
  <si>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</si>
  <si>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</si>
  <si>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</si>
  <si>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</si>
  <si>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</si>
  <si>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</si>
  <si>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</si>
  <si>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</si>
  <si>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</si>
  <si>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</si>
  <si>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</si>
  <si>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</si>
  <si>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</si>
  <si>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</si>
  <si>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</si>
  <si>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</si>
  <si>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</si>
  <si>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</si>
  <si>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</si>
  <si>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</si>
  <si>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</si>
  <si>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</si>
  <si>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</si>
  <si>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</si>
  <si>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</si>
  <si>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</si>
  <si>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</si>
  <si>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</si>
  <si>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</si>
  <si>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</si>
  <si>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</si>
  <si>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</si>
  <si>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</si>
  <si>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</si>
  <si>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</si>
  <si>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</si>
  <si>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</si>
  <si>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</si>
  <si>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</si>
  <si>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</si>
  <si>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</si>
  <si>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</si>
  <si>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</si>
  <si>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</si>
  <si>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</si>
  <si>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</si>
  <si>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</si>
  <si>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</si>
  <si>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</si>
  <si>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</si>
  <si>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</si>
  <si>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</si>
  <si>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</si>
  <si>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</si>
  <si>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</si>
  <si>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</si>
  <si>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</si>
  <si>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</si>
  <si>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</si>
  <si>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</si>
  <si>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</si>
  <si>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</si>
  <si>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</si>
  <si>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</si>
  <si>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</si>
  <si>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</si>
  <si>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</si>
  <si>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</si>
  <si>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</si>
  <si>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</si>
  <si>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</si>
  <si>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</si>
  <si>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</si>
  <si>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</si>
  <si>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</si>
  <si>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</si>
  <si>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</si>
  <si>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</si>
  <si>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</si>
  <si>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</si>
  <si>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</si>
  <si>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</si>
  <si>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</si>
  <si>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</si>
  <si>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</si>
  <si>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</si>
  <si>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</si>
  <si>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</si>
  <si>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</si>
  <si>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</si>
  <si>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</si>
  <si>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</si>
  <si>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</si>
  <si>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</si>
  <si>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</si>
  <si>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</si>
  <si>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</si>
  <si>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</si>
  <si>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</si>
  <si>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</si>
  <si>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</si>
  <si>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</si>
  <si>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</si>
  <si>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</si>
  <si>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</si>
  <si>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</si>
  <si>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</si>
  <si>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</si>
  <si>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</si>
  <si>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</si>
  <si>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</si>
  <si>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</si>
  <si>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</si>
  <si>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</si>
  <si>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</si>
  <si>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</si>
  <si>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</si>
  <si>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</si>
  <si>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</si>
  <si>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</si>
  <si>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</si>
  <si>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</si>
  <si>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</si>
  <si>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</si>
  <si>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</si>
  <si>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</si>
  <si>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</si>
  <si>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</si>
  <si>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</si>
  <si>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</si>
  <si>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</si>
  <si>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</si>
  <si>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</si>
  <si>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</si>
  <si>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</si>
  <si>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</si>
  <si>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</si>
  <si>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</si>
  <si>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</si>
  <si>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</si>
  <si>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</si>
  <si>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</si>
  <si>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</si>
  <si>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</si>
  <si>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</si>
  <si>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</si>
  <si>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</si>
  <si>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</si>
  <si>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</si>
  <si>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</si>
  <si>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</si>
  <si>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</si>
  <si>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</si>
  <si>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</si>
  <si>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</si>
  <si>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</si>
  <si>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</si>
  <si>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</si>
  <si>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</si>
  <si>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</si>
  <si>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</si>
  <si>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</si>
  <si>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</si>
  <si>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</si>
  <si>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</si>
  <si>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</si>
  <si>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</si>
  <si>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</si>
  <si>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</si>
  <si>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</si>
  <si>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</si>
  <si>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</si>
  <si>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</si>
  <si>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</si>
  <si>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</si>
  <si>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</si>
  <si>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</si>
  <si>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</si>
  <si>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</si>
  <si>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</si>
  <si>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</si>
  <si>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</si>
  <si>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</si>
  <si>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</si>
  <si>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</si>
  <si>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</si>
  <si>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</si>
  <si>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</si>
  <si>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</si>
  <si>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</si>
  <si>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</si>
  <si>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</si>
  <si>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</si>
  <si>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</si>
  <si>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</si>
  <si>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</si>
  <si>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</si>
  <si>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</si>
  <si>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</si>
  <si>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</si>
  <si>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</si>
  <si>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</si>
  <si>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</si>
  <si>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</si>
  <si>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</si>
  <si>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</si>
  <si>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</si>
  <si>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</si>
  <si>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</si>
  <si>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</si>
  <si>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</si>
  <si>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</si>
  <si>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</si>
  <si>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</si>
  <si>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</si>
  <si>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</si>
  <si>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</si>
  <si>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</si>
  <si>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</si>
  <si>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</si>
  <si>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</si>
  <si>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</si>
  <si>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</si>
  <si>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</si>
  <si>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</si>
  <si>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</si>
  <si>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</si>
  <si>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</si>
  <si>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</si>
  <si>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</si>
  <si>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</si>
  <si>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</si>
  <si>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</si>
  <si>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</si>
  <si>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</si>
  <si>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</si>
  <si>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</si>
  <si>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</si>
  <si>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</si>
  <si>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</si>
  <si>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</si>
  <si>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</si>
  <si>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</si>
  <si>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</si>
  <si>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</si>
  <si>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</si>
  <si>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</si>
  <si>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</si>
  <si>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</si>
  <si>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</si>
  <si>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</si>
  <si>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</si>
  <si>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</si>
  <si>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</si>
  <si>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</si>
  <si>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</si>
  <si>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</si>
  <si>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</si>
  <si>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</si>
  <si>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</si>
  <si>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</si>
  <si>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</si>
  <si>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</si>
  <si>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</si>
  <si>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</si>
  <si>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</si>
  <si>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</si>
  <si>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</si>
  <si>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</si>
  <si>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</si>
  <si>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</si>
  <si>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</si>
  <si>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</si>
  <si>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</si>
  <si>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</si>
  <si>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</si>
  <si>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</si>
  <si>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</si>
  <si>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</si>
  <si>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</si>
  <si>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</si>
  <si>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</si>
  <si>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</si>
  <si>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</si>
  <si>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</si>
  <si>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</si>
  <si>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</si>
  <si>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</si>
  <si>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</si>
  <si>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</si>
  <si>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</si>
  <si>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</si>
  <si>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</si>
  <si>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</si>
  <si>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</si>
  <si>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</si>
  <si>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</si>
  <si>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</si>
  <si>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</si>
  <si>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</si>
  <si>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</si>
  <si>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</si>
  <si>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</si>
  <si>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</si>
  <si>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</si>
  <si>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</si>
  <si>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</si>
  <si>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</si>
  <si>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</si>
  <si>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</si>
  <si>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</si>
  <si>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</si>
  <si>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</si>
  <si>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</si>
  <si>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</si>
  <si>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</si>
  <si>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</si>
  <si>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</si>
  <si>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</si>
  <si>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</si>
  <si>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</si>
  <si>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</si>
  <si>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</si>
  <si>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</si>
  <si>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</si>
  <si>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</si>
  <si>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</si>
  <si>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</si>
  <si>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</si>
  <si>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</si>
  <si>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</si>
  <si>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</si>
  <si>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</si>
  <si>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</si>
  <si>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</si>
  <si>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</si>
  <si>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</si>
  <si>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</si>
  <si>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</si>
  <si>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</si>
  <si>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</si>
  <si>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</si>
  <si>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</si>
  <si>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</si>
  <si>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</si>
  <si>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</si>
  <si>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</si>
  <si>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</si>
  <si>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</si>
  <si>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</si>
  <si>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</si>
  <si>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</si>
  <si>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</si>
  <si>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</si>
  <si>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</si>
  <si>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</si>
  <si>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</si>
  <si>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</si>
  <si>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</si>
  <si>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</si>
  <si>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</si>
  <si>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</si>
  <si>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</si>
  <si>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</si>
  <si>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</si>
  <si>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</si>
  <si>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</si>
  <si>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</si>
  <si>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</si>
  <si>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</si>
  <si>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</si>
  <si>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</si>
  <si>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</si>
  <si>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</si>
  <si>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</si>
  <si>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</si>
  <si>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</si>
  <si>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</si>
  <si>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</si>
  <si>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</si>
  <si>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</si>
  <si>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</si>
  <si>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</si>
  <si>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</si>
  <si>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</si>
  <si>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</si>
  <si>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</si>
  <si>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</si>
  <si>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</si>
  <si>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</si>
  <si>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</si>
  <si>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</si>
  <si>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</si>
  <si>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</si>
  <si>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</si>
  <si>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</si>
  <si>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</si>
  <si>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</si>
  <si>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</si>
  <si>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</si>
  <si>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</si>
  <si>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</si>
  <si>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</si>
  <si>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</si>
  <si>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</si>
  <si>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</si>
  <si>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</si>
  <si>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</si>
  <si>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</si>
  <si>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</si>
  <si>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</si>
  <si>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</si>
  <si>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</si>
  <si>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</si>
  <si>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</si>
  <si>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</si>
  <si>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</si>
  <si>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</si>
  <si>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</si>
  <si>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</si>
  <si>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</si>
  <si>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</si>
  <si>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</si>
  <si>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</si>
  <si>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</si>
  <si>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</si>
  <si>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</si>
  <si>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</si>
  <si>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</si>
  <si>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</si>
  <si>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</si>
  <si>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</si>
  <si>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</si>
  <si>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</si>
  <si>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</si>
  <si>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</si>
  <si>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</si>
  <si>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</si>
  <si>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</si>
  <si>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</si>
  <si>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</si>
  <si>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</si>
  <si>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</si>
  <si>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</si>
  <si>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</si>
  <si>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</si>
  <si>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</si>
  <si>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</si>
  <si>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</si>
  <si>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</si>
  <si>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</si>
  <si>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</si>
  <si>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</si>
  <si>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</si>
  <si>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</si>
  <si>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</si>
  <si>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</si>
  <si>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</si>
  <si>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</si>
  <si>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</si>
  <si>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</si>
  <si>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</si>
  <si>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</si>
  <si>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</si>
  <si>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</si>
  <si>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</si>
  <si>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</si>
  <si>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</si>
  <si>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</si>
  <si>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</si>
  <si>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</si>
  <si>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</si>
  <si>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</si>
  <si>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</si>
  <si>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</si>
  <si>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</si>
  <si>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</si>
  <si>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</si>
  <si>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</si>
  <si>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</si>
  <si>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</si>
  <si>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</si>
  <si>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</si>
  <si>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</si>
  <si>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</si>
  <si>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</si>
  <si>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</si>
  <si>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</si>
  <si>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</si>
  <si>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</si>
  <si>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</si>
  <si>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</si>
  <si>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</si>
  <si>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</si>
  <si>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</si>
  <si>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</si>
  <si>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</si>
  <si>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</si>
  <si>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</si>
  <si>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</si>
  <si>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</si>
  <si>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</si>
  <si>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</si>
  <si>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</si>
  <si>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</si>
  <si>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</si>
  <si>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</si>
  <si>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</si>
  <si>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</si>
  <si>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</si>
  <si>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</si>
  <si>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</si>
  <si>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</si>
  <si>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</si>
  <si>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</si>
  <si>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</si>
  <si>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</si>
  <si>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</si>
  <si>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</si>
  <si>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</si>
  <si>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</si>
  <si>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</si>
  <si>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</si>
  <si>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</si>
  <si>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</si>
  <si>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</si>
  <si>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</si>
  <si>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</si>
  <si>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</si>
  <si>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</si>
  <si>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</si>
  <si>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</si>
  <si>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</si>
  <si>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</si>
  <si>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</si>
  <si>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</si>
  <si>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</si>
  <si>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</si>
  <si>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</si>
  <si>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</si>
  <si>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</si>
  <si>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</si>
  <si>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</si>
  <si>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</si>
  <si>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</si>
  <si>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</si>
  <si>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</si>
  <si>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</si>
  <si>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</si>
  <si>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</si>
  <si>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</si>
  <si>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</si>
  <si>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</si>
  <si>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</si>
  <si>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</si>
  <si>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</si>
  <si>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</si>
  <si>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</si>
  <si>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</si>
  <si>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</si>
  <si>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</si>
  <si>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</si>
  <si>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</si>
  <si>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</si>
  <si>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</si>
  <si>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</si>
  <si>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</si>
  <si>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</si>
  <si>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</si>
  <si>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</si>
  <si>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</si>
  <si>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</si>
  <si>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</si>
  <si>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</si>
  <si>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</si>
  <si>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</si>
  <si>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</si>
  <si>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</si>
  <si>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</si>
  <si>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</si>
  <si>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</si>
  <si>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</si>
  <si>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</si>
  <si>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</si>
  <si>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</si>
  <si>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</si>
  <si>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</si>
  <si>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</si>
  <si>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</si>
  <si>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</si>
  <si>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</si>
  <si>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</si>
  <si>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</si>
  <si>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</si>
  <si>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</si>
  <si>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</si>
  <si>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</si>
  <si>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</si>
  <si>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</si>
  <si>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</si>
  <si>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</si>
  <si>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</si>
  <si>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</si>
  <si>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</si>
  <si>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</si>
  <si>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</si>
  <si>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</si>
  <si>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</si>
  <si>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</si>
  <si>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</si>
  <si>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</si>
  <si>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</si>
  <si>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</si>
  <si>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</si>
  <si>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</si>
  <si>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</si>
  <si>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</si>
  <si>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</si>
  <si>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</si>
  <si>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</si>
  <si>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</si>
  <si>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</si>
  <si>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</si>
  <si>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</si>
  <si>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</si>
  <si>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</si>
  <si>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</si>
  <si>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</si>
  <si>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</si>
  <si>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</si>
  <si>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</si>
  <si>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</si>
  <si>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</si>
  <si>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</si>
  <si>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</si>
  <si>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</si>
  <si>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</si>
  <si>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</si>
  <si>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</si>
  <si>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</si>
  <si>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</si>
  <si>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</si>
  <si>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</si>
  <si>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</si>
  <si>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</si>
  <si>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</si>
  <si>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</si>
  <si>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</si>
  <si>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</si>
  <si>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</si>
  <si>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</si>
  <si>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</si>
  <si>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</si>
  <si>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</si>
  <si>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</si>
  <si>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</si>
  <si>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</si>
  <si>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</si>
  <si>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</si>
  <si>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</si>
  <si>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</si>
  <si>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</si>
  <si>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</si>
  <si>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</si>
  <si>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</si>
  <si>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</si>
  <si>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</si>
  <si>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</si>
  <si>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</si>
  <si>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</si>
  <si>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</si>
  <si>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</si>
  <si>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</si>
  <si>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</si>
  <si>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</si>
  <si>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</si>
  <si>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</si>
  <si>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</si>
  <si>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</si>
  <si>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</si>
  <si>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</si>
  <si>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</si>
  <si>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</si>
  <si>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</si>
  <si>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</si>
  <si>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</si>
  <si>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</si>
  <si>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</si>
  <si>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</si>
  <si>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</si>
  <si>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</si>
  <si>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</si>
  <si>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</si>
  <si>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</si>
  <si>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</si>
  <si>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</si>
  <si>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</si>
  <si>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</si>
  <si>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</si>
  <si>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</si>
  <si>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</si>
  <si>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</si>
  <si>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</si>
  <si>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</si>
  <si>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</si>
  <si>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</si>
  <si>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</si>
  <si>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</si>
  <si>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</si>
  <si>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</si>
  <si>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</si>
  <si>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</si>
  <si>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</si>
  <si>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</si>
  <si>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</si>
  <si>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</si>
  <si>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</si>
  <si>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</si>
  <si>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</si>
  <si>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</si>
  <si>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</si>
  <si>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</si>
  <si>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</si>
  <si>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</si>
  <si>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</si>
  <si>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</si>
  <si>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</si>
  <si>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</si>
  <si>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</si>
  <si>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</si>
  <si>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</si>
  <si>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</si>
  <si>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</si>
  <si>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</si>
  <si>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</si>
  <si>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</si>
  <si>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</si>
  <si>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</si>
  <si>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</si>
  <si>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</si>
  <si>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</si>
  <si>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</si>
  <si>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</si>
  <si>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</si>
  <si>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</si>
  <si>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</si>
  <si>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</si>
  <si>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</si>
  <si>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</si>
  <si>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</si>
  <si>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</si>
  <si>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</si>
  <si>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</si>
  <si>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</si>
  <si>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</si>
  <si>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</si>
  <si>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</si>
  <si>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</si>
  <si>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</si>
  <si>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</si>
  <si>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</si>
  <si>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</si>
  <si>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</si>
  <si>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</si>
  <si>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</si>
  <si>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</si>
  <si>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</si>
  <si>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</si>
  <si>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</si>
  <si>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</si>
  <si>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</si>
  <si>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</si>
  <si>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</si>
  <si>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</si>
  <si>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</si>
  <si>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</si>
  <si>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</si>
  <si>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</si>
  <si>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</si>
  <si>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</si>
  <si>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</si>
  <si>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</si>
  <si>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</si>
  <si>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</si>
  <si>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</si>
  <si>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</si>
  <si>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</si>
  <si>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</si>
  <si>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</si>
  <si>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</si>
  <si>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</si>
  <si>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</si>
  <si>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</si>
  <si>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</si>
  <si>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</si>
  <si>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</si>
  <si>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</si>
  <si>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</si>
  <si>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</si>
  <si>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</si>
  <si>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</si>
  <si>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</si>
  <si>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</si>
  <si>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</si>
  <si>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</si>
  <si>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</si>
  <si>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</si>
  <si>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</si>
  <si>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</si>
  <si>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</si>
  <si>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</si>
  <si>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</si>
  <si>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</si>
  <si>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</si>
  <si>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</si>
  <si>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</si>
  <si>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</si>
  <si>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</si>
  <si>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</si>
  <si>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</si>
  <si>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</si>
  <si>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</si>
  <si>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</si>
  <si>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</si>
  <si>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</si>
  <si>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</si>
  <si>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</si>
  <si>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</si>
  <si>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</si>
  <si>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</si>
  <si>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</si>
  <si>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</si>
  <si>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</si>
  <si>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</si>
  <si>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</si>
  <si>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</si>
  <si>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</si>
  <si>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</si>
  <si>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</si>
  <si>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</si>
  <si>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</si>
  <si>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</si>
  <si>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</si>
  <si>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</si>
  <si>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</si>
  <si>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</si>
  <si>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</si>
  <si>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</si>
  <si>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</si>
  <si>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</si>
  <si>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</si>
  <si>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</si>
  <si>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</si>
  <si>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</si>
  <si>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</si>
  <si>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</si>
  <si>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</si>
  <si>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</si>
  <si>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</si>
  <si>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</si>
  <si>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</si>
  <si>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</si>
  <si>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</si>
  <si>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</si>
  <si>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</si>
  <si>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</si>
  <si>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</si>
  <si>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</si>
  <si>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</si>
  <si>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</si>
  <si>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</si>
  <si>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</si>
  <si>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</si>
  <si>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</si>
  <si>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</si>
  <si>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</si>
  <si>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</si>
  <si>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</si>
  <si>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</si>
  <si>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</si>
  <si>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</si>
  <si>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</si>
  <si>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</si>
  <si>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</si>
  <si>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</si>
  <si>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</si>
  <si>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</si>
  <si>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</si>
  <si>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</si>
  <si>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</si>
  <si>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</si>
  <si>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</si>
  <si>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</si>
  <si>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</si>
  <si>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</si>
  <si>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</si>
  <si>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</si>
  <si>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</si>
  <si>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</si>
  <si>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</si>
  <si>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</si>
  <si>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</si>
  <si>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</si>
  <si>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</si>
  <si>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</si>
  <si>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</si>
  <si>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</si>
  <si>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</si>
  <si>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</si>
  <si>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</si>
  <si>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</si>
  <si>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</si>
  <si>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</si>
  <si>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</si>
  <si>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</si>
  <si>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</si>
  <si>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</si>
  <si>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</si>
  <si>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</si>
  <si>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</si>
  <si>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</si>
  <si>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</si>
  <si>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</si>
  <si>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</si>
  <si>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</si>
  <si>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</si>
  <si>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</si>
  <si>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</si>
  <si>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</si>
  <si>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</si>
  <si>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</si>
  <si>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</si>
  <si>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</si>
  <si>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</si>
  <si>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</si>
  <si>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</si>
  <si>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</si>
  <si>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</si>
  <si>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</si>
  <si>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</si>
  <si>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</si>
  <si>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</si>
  <si>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</si>
  <si>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</si>
  <si>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</si>
  <si>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</si>
  <si>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</si>
  <si>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</si>
  <si>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</si>
  <si>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</si>
  <si>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</si>
  <si>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</si>
  <si>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</si>
  <si>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</si>
  <si>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</si>
  <si>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</si>
  <si>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</si>
  <si>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</si>
  <si>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</si>
  <si>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</si>
  <si>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</si>
  <si>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</si>
  <si>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</si>
  <si>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</si>
  <si>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</si>
  <si>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</si>
  <si>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</si>
  <si>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</si>
  <si>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</si>
  <si>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</si>
  <si>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</si>
  <si>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</si>
  <si>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</si>
  <si>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</si>
  <si>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</si>
  <si>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</si>
  <si>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</si>
  <si>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</si>
  <si>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</si>
  <si>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</si>
  <si>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</si>
  <si>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</si>
  <si>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</si>
  <si>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</si>
  <si>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</si>
  <si>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</si>
  <si>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</si>
  <si>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</si>
  <si>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</si>
  <si>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</si>
  <si>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</si>
  <si>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</si>
  <si>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</si>
  <si>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</si>
  <si>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</si>
  <si>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</si>
  <si>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</si>
  <si>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</si>
  <si>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</si>
  <si>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</si>
  <si>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</si>
  <si>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</si>
  <si>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</si>
  <si>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</si>
  <si>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</si>
  <si>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</si>
  <si>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</si>
  <si>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</si>
  <si>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</si>
  <si>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</si>
  <si>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</si>
  <si>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</si>
  <si>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</si>
  <si>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</si>
  <si>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</si>
  <si>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</si>
  <si>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</si>
  <si>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</si>
  <si>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</si>
  <si>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</si>
  <si>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</si>
  <si>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</si>
  <si>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</si>
  <si>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</si>
  <si>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</si>
  <si>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</si>
  <si>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</si>
  <si>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</si>
  <si>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</si>
  <si>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</si>
  <si>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</si>
  <si>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</si>
  <si>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</si>
  <si>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</si>
  <si>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</si>
  <si>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</si>
  <si>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</si>
  <si>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</si>
  <si>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</si>
  <si>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</si>
  <si>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</si>
  <si>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</si>
  <si>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</si>
  <si>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</si>
  <si>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</si>
  <si>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</si>
  <si>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</si>
  <si>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</si>
  <si>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</si>
  <si>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</si>
  <si>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</si>
  <si>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</si>
  <si>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</si>
  <si>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</si>
  <si>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</si>
  <si>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</si>
  <si>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</si>
  <si>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</si>
  <si>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</si>
  <si>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</si>
  <si>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</si>
  <si>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</si>
  <si>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</si>
  <si>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</si>
  <si>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</si>
  <si>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</si>
  <si>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</si>
  <si>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</si>
  <si>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</si>
  <si>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</si>
  <si>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</si>
  <si>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</si>
  <si>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</si>
  <si>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</si>
  <si>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</si>
  <si>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</si>
  <si>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</si>
  <si>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</si>
  <si>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</si>
  <si>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</si>
  <si>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</si>
  <si>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</si>
  <si>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</si>
  <si>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</si>
  <si>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</si>
  <si>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</si>
  <si>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</si>
  <si>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</si>
  <si>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</si>
  <si>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</si>
  <si>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</si>
  <si>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</si>
  <si>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</si>
  <si>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</si>
  <si>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</si>
  <si>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</si>
  <si>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</si>
  <si>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</si>
  <si>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</si>
  <si>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</si>
  <si>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</si>
  <si>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</si>
  <si>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</si>
  <si>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</si>
  <si>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</si>
  <si>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</si>
  <si>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</si>
  <si>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</si>
  <si>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</si>
  <si>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</si>
  <si>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</si>
  <si>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</si>
  <si>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</si>
  <si>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</si>
  <si>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</si>
  <si>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</si>
  <si>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</si>
  <si>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</si>
  <si>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</si>
  <si>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</si>
  <si>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</si>
  <si>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</si>
  <si>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</si>
  <si>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</si>
  <si>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</si>
  <si>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</si>
  <si>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</si>
  <si>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</si>
  <si>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</si>
  <si>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</si>
  <si>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</si>
  <si>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</si>
  <si>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</si>
  <si>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</si>
  <si>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</si>
  <si>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</si>
  <si>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</si>
  <si>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</si>
  <si>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</si>
  <si>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</si>
  <si>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</si>
  <si>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</si>
  <si>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</si>
  <si>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</si>
  <si>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</si>
  <si>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</si>
  <si>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</si>
  <si>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</si>
  <si>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</si>
  <si>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</si>
  <si>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</si>
  <si>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</si>
  <si>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</si>
  <si>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</si>
  <si>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</si>
  <si>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</si>
  <si>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</si>
  <si>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</si>
  <si>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</si>
  <si>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</si>
  <si>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</si>
  <si>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</si>
  <si>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</si>
  <si>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</si>
  <si>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</si>
  <si>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</si>
  <si>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</si>
  <si>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</si>
  <si>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</si>
  <si>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</si>
  <si>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</si>
  <si>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</si>
  <si>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</si>
  <si>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</si>
  <si>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</si>
  <si>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</si>
  <si>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</si>
  <si>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</si>
  <si>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</si>
  <si>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</si>
  <si>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</si>
  <si>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</si>
  <si>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</si>
  <si>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</si>
  <si>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</si>
  <si>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</si>
  <si>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</si>
  <si>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</si>
  <si>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</si>
  <si>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</si>
  <si>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</si>
  <si>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</si>
  <si>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</si>
  <si>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</si>
  <si>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</si>
  <si>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</si>
  <si>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</si>
  <si>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</si>
  <si>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</si>
  <si>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</si>
  <si>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</si>
  <si>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</si>
  <si>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</si>
  <si>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</si>
  <si>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</si>
  <si>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</si>
  <si>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</si>
  <si>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</si>
  <si>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</si>
  <si>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</si>
  <si>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</si>
  <si>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</si>
  <si>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</si>
  <si>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</si>
  <si>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</si>
  <si>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</si>
  <si>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</si>
  <si>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</si>
  <si>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</si>
  <si>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</si>
  <si>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</si>
  <si>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</si>
  <si>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</si>
  <si>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</si>
  <si>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</si>
  <si>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</si>
  <si>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</si>
  <si>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</si>
  <si>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</si>
  <si>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</si>
  <si>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</si>
  <si>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</si>
  <si>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</si>
  <si>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</si>
  <si>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</si>
  <si>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</si>
  <si>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</si>
  <si>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</si>
  <si>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</si>
  <si>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</si>
  <si>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</si>
  <si>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</si>
  <si>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</si>
  <si>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</si>
  <si>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</si>
  <si>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</si>
  <si>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</si>
  <si>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</si>
  <si>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</si>
  <si>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</si>
  <si>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</si>
  <si>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</si>
  <si>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</si>
  <si>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</si>
  <si>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</si>
  <si>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</si>
  <si>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</si>
  <si>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</si>
  <si>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</si>
  <si>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</si>
  <si>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</si>
  <si>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</si>
  <si>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</si>
  <si>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</si>
  <si>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</si>
  <si>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</si>
  <si>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</si>
  <si>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</si>
  <si>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</si>
  <si>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</si>
  <si>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</si>
  <si>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</si>
  <si>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</si>
  <si>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</si>
  <si>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</si>
  <si>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</si>
  <si>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</si>
  <si>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</si>
  <si>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</si>
  <si>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</si>
  <si>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</si>
  <si>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</si>
  <si>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</si>
  <si>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</si>
  <si>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</si>
  <si>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</si>
  <si>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</si>
  <si>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</si>
  <si>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</si>
  <si>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</si>
  <si>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</si>
  <si>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</si>
  <si>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</si>
  <si>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</si>
  <si>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</si>
  <si>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</si>
  <si>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</si>
  <si>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</si>
  <si>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</si>
  <si>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</si>
  <si>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</si>
  <si>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</si>
  <si>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</si>
  <si>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</si>
  <si>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</si>
  <si>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</si>
  <si>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</si>
  <si>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</si>
  <si>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</si>
  <si>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</si>
  <si>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</si>
  <si>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</si>
  <si>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</si>
  <si>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</si>
  <si>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</si>
  <si>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</si>
  <si>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</si>
  <si>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</si>
  <si>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</si>
  <si>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</si>
  <si>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</si>
  <si>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</si>
  <si>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</si>
  <si>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</si>
  <si>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</si>
  <si>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</si>
  <si>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</si>
  <si>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</si>
  <si>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</si>
  <si>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</si>
  <si>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</si>
  <si>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</si>
  <si>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</si>
  <si>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</si>
  <si>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</si>
  <si>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</si>
  <si>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</si>
  <si>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</si>
  <si>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</si>
  <si>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</si>
  <si>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</si>
  <si>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</si>
  <si>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</si>
  <si>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</si>
  <si>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</si>
  <si>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</si>
  <si>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</si>
  <si>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</si>
  <si>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</si>
  <si>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</si>
  <si>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</si>
  <si>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</si>
  <si>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</si>
  <si>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</si>
  <si>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</si>
  <si>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</si>
  <si>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</si>
  <si>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</si>
  <si>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</si>
  <si>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</si>
  <si>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</si>
  <si>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</si>
  <si>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</si>
  <si>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</si>
  <si>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</si>
  <si>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</si>
  <si>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</si>
  <si>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</si>
  <si>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</si>
  <si>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</si>
  <si>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</si>
  <si>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</si>
  <si>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</si>
  <si>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</si>
  <si>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</si>
  <si>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</si>
  <si>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</si>
  <si>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</si>
  <si>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</si>
  <si>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</si>
  <si>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</si>
  <si>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</si>
  <si>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</si>
  <si>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</si>
  <si>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</si>
  <si>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</si>
  <si>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</si>
  <si>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</si>
  <si>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</si>
  <si>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</si>
  <si>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</si>
  <si>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</si>
  <si>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</si>
  <si>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</si>
  <si>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</si>
  <si>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</si>
  <si>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</si>
  <si>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</si>
  <si>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</si>
  <si>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</si>
  <si>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</si>
  <si>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</si>
  <si>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</si>
  <si>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</si>
  <si>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</si>
  <si>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</si>
  <si>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</si>
  <si>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</si>
  <si>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</si>
  <si>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</si>
  <si>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</si>
  <si>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</si>
  <si>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</si>
  <si>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</si>
  <si>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</si>
  <si>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</si>
  <si>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</si>
  <si>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</si>
  <si>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</si>
  <si>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</si>
  <si>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</si>
  <si>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</si>
  <si>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</si>
  <si>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</si>
  <si>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</si>
  <si>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</si>
  <si>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</si>
  <si>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</si>
  <si>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</si>
  <si>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</si>
  <si>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</si>
  <si>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</si>
  <si>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</si>
  <si>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</si>
  <si>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</si>
  <si>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</si>
  <si>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</si>
  <si>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</si>
  <si>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</si>
  <si>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</si>
  <si>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</si>
  <si>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</si>
  <si>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</si>
  <si>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</si>
  <si>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</si>
  <si>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</si>
  <si>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</si>
  <si>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</si>
  <si>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</si>
  <si>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</si>
  <si>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</si>
  <si>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</si>
  <si>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</si>
  <si>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</si>
  <si>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</si>
  <si>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</si>
  <si>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</si>
  <si>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</si>
  <si>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</si>
  <si>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</si>
  <si>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</si>
  <si>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</si>
  <si>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</si>
  <si>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</si>
  <si>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</si>
  <si>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</si>
  <si>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</si>
  <si>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</si>
  <si>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</si>
  <si>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</si>
  <si>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</si>
  <si>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</si>
  <si>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</si>
  <si>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</si>
  <si>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</si>
  <si>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</si>
  <si>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</si>
  <si>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</si>
  <si>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</si>
  <si>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</si>
  <si>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</si>
  <si>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</si>
  <si>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</si>
  <si>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</si>
  <si>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</si>
  <si>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</si>
  <si>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</si>
  <si>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</si>
  <si>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</si>
  <si>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</si>
  <si>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</si>
  <si>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</si>
  <si>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</si>
  <si>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</si>
  <si>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</si>
  <si>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</si>
  <si>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</si>
  <si>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</si>
  <si>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</si>
  <si>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</si>
  <si>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</si>
  <si>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</si>
  <si>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</si>
  <si>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</si>
  <si>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</si>
  <si>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</si>
  <si>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</si>
  <si>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</si>
  <si>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</si>
  <si>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</si>
  <si>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</si>
  <si>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</si>
  <si>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</si>
  <si>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</si>
  <si>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</si>
  <si>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</si>
  <si>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</si>
  <si>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</si>
  <si>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</si>
  <si>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</si>
  <si>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</si>
  <si>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</si>
  <si>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</si>
  <si>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</si>
  <si>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</si>
  <si>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</si>
  <si>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</si>
  <si>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</si>
  <si>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</si>
  <si>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</si>
  <si>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</si>
  <si>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</si>
  <si>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</si>
  <si>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</si>
  <si>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</si>
  <si>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</si>
  <si>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</si>
  <si>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</si>
  <si>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</si>
  <si>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</si>
  <si>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</si>
  <si>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</si>
  <si>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</si>
  <si>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</si>
  <si>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</si>
  <si>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</si>
  <si>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</si>
  <si>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</si>
  <si>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</si>
  <si>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</si>
  <si>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</si>
  <si>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</si>
  <si>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</si>
  <si>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</si>
  <si>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</si>
  <si>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</si>
  <si>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</si>
  <si>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</si>
  <si>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</si>
  <si>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</si>
  <si>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</si>
  <si>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</si>
  <si>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</si>
  <si>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</si>
  <si>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</si>
  <si>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</si>
  <si>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</si>
  <si>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</si>
  <si>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</si>
  <si>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</si>
  <si>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</si>
  <si>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</si>
  <si>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</si>
  <si>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</si>
  <si>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</si>
  <si>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</si>
  <si>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</si>
  <si>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</si>
  <si>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</si>
  <si>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</si>
  <si>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</si>
  <si>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</si>
  <si>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</si>
  <si>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</si>
  <si>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</si>
  <si>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</si>
  <si>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</si>
  <si>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</si>
  <si>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</si>
  <si>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</si>
  <si>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</si>
  <si>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</si>
  <si>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</si>
  <si>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</si>
  <si>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</si>
  <si>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</si>
  <si>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</si>
  <si>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</si>
  <si>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</si>
  <si>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</si>
  <si>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</si>
  <si>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</si>
  <si>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</si>
  <si>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</si>
  <si>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</si>
  <si>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</si>
  <si>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</si>
  <si>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</si>
  <si>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</si>
  <si>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</si>
  <si>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</si>
  <si>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</si>
  <si>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</si>
  <si>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</si>
  <si>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</si>
  <si>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</si>
  <si>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</si>
  <si>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</si>
  <si>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</si>
  <si>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</si>
  <si>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</si>
  <si>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</si>
  <si>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</si>
  <si>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</si>
  <si>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</si>
  <si>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</si>
  <si>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</si>
  <si>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</si>
  <si>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</si>
  <si>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</si>
  <si>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</si>
  <si>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</si>
  <si>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</si>
  <si>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</si>
  <si>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</si>
  <si>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</si>
  <si>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</si>
  <si>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</si>
  <si>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</si>
  <si>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</si>
  <si>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</si>
  <si>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</si>
  <si>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</si>
  <si>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</si>
  <si>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</si>
  <si>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</si>
  <si>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</si>
  <si>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</si>
  <si>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</si>
  <si>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</si>
  <si>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</si>
  <si>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</si>
  <si>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</si>
  <si>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</si>
  <si>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</si>
  <si>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</si>
  <si>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</si>
  <si>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</si>
  <si>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</si>
  <si>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</si>
  <si>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</si>
  <si>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</si>
  <si>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</si>
  <si>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</si>
  <si>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</si>
  <si>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</si>
  <si>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</si>
  <si>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</si>
  <si>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</si>
  <si>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</si>
  <si>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</si>
  <si>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</si>
  <si>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</si>
  <si>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</si>
  <si>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</si>
  <si>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</si>
  <si>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</si>
  <si>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</si>
  <si>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</si>
  <si>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</si>
  <si>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</si>
  <si>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</si>
  <si>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</si>
  <si>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</si>
  <si>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</si>
  <si>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</si>
  <si>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</si>
  <si>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</si>
  <si>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</si>
  <si>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</si>
  <si>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</si>
  <si>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</si>
  <si>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</si>
  <si>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</si>
  <si>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</si>
  <si>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</si>
  <si>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</si>
  <si>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</si>
  <si>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</si>
  <si>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</si>
  <si>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</si>
  <si>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</si>
  <si>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</si>
  <si>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</si>
  <si>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</si>
  <si>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</si>
  <si>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</si>
  <si>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</si>
  <si>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</si>
  <si>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</si>
  <si>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</si>
  <si>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</si>
  <si>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</si>
  <si>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</si>
  <si>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</si>
  <si>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</si>
  <si>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</si>
  <si>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</si>
  <si>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</si>
  <si>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</si>
  <si>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</si>
  <si>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</si>
  <si>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</si>
  <si>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</si>
  <si>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</si>
  <si>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</si>
  <si>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</si>
  <si>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</si>
  <si>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</si>
  <si>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</si>
  <si>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</si>
  <si>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</si>
  <si>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</si>
  <si>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</si>
  <si>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</si>
  <si>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</si>
  <si>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</si>
  <si>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</si>
  <si>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</si>
  <si>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</si>
  <si>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</si>
  <si>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</si>
  <si>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</si>
  <si>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</si>
  <si>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</si>
  <si>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</si>
  <si>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</si>
  <si>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</si>
  <si>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</si>
  <si>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</si>
  <si>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</si>
  <si>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</si>
  <si>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</si>
  <si>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</si>
  <si>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</si>
  <si>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</si>
  <si>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</si>
  <si>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</si>
  <si>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</si>
  <si>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</si>
  <si>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</si>
  <si>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</si>
  <si>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</si>
  <si>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</si>
  <si>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</si>
  <si>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</si>
  <si>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</si>
  <si>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</si>
  <si>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</si>
  <si>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</si>
  <si>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</si>
  <si>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</si>
  <si>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</si>
  <si>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</si>
  <si>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</si>
  <si>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</si>
  <si>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</si>
  <si>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</si>
  <si>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</si>
  <si>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</si>
  <si>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</si>
  <si>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</si>
  <si>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</si>
  <si>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</si>
  <si>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</si>
  <si>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</si>
  <si>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</si>
  <si>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</si>
  <si>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</si>
  <si>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</si>
  <si>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</si>
  <si>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</si>
  <si>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</si>
  <si>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</si>
  <si>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</si>
  <si>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</si>
  <si>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</si>
  <si>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</si>
  <si>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</si>
  <si>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</si>
  <si>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</si>
  <si>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</si>
  <si>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</si>
  <si>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</si>
  <si>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</si>
  <si>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</si>
  <si>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</si>
  <si>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</si>
  <si>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</si>
  <si>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</si>
  <si>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</si>
  <si>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</si>
  <si>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</si>
  <si>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</si>
  <si>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</si>
  <si>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</si>
  <si>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</si>
  <si>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</si>
  <si>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</si>
  <si>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</si>
  <si>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</si>
  <si>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</si>
  <si>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</si>
  <si>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</si>
  <si>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</si>
  <si>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</si>
  <si>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</si>
  <si>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</si>
  <si>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</si>
  <si>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</si>
  <si>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</si>
  <si>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</si>
  <si>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</si>
  <si>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</si>
  <si>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</si>
  <si>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</si>
  <si>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</si>
  <si>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</si>
  <si>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</si>
  <si>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</si>
  <si>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</si>
  <si>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</si>
  <si>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</si>
  <si>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</si>
  <si>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</si>
  <si>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</si>
  <si>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</si>
  <si>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</si>
  <si>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</si>
  <si>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</si>
  <si>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</si>
  <si>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</si>
  <si>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</si>
  <si>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</si>
  <si>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</si>
  <si>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</si>
  <si>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</si>
  <si>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</si>
  <si>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</si>
  <si>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</si>
  <si>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</si>
  <si>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</si>
  <si>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</si>
  <si>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</si>
  <si>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</si>
  <si>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</si>
  <si>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</si>
  <si>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</si>
  <si>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</si>
  <si>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</si>
  <si>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</si>
  <si>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</si>
  <si>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</si>
  <si>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</si>
  <si>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</si>
  <si>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</si>
  <si>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</si>
  <si>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</si>
  <si>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</si>
  <si>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</si>
  <si>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</si>
  <si>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</si>
  <si>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</si>
  <si>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</si>
  <si>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</si>
  <si>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</si>
  <si>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</si>
  <si>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</si>
  <si>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</si>
  <si>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</si>
  <si>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</si>
  <si>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</si>
  <si>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</si>
  <si>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</si>
  <si>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</si>
  <si>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</si>
  <si>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</si>
  <si>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</si>
  <si>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</si>
  <si>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</si>
  <si>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</si>
  <si>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</si>
  <si>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</si>
  <si>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</si>
  <si>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</si>
  <si>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</si>
  <si>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</si>
  <si>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</si>
  <si>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</si>
  <si>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</si>
  <si>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</si>
  <si>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</si>
  <si>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</si>
  <si>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</si>
  <si>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</si>
  <si>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</si>
  <si>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</si>
  <si>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</si>
  <si>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</si>
  <si>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</si>
  <si>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</si>
  <si>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</si>
  <si>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</si>
  <si>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</si>
  <si>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</si>
  <si>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</si>
  <si>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</si>
  <si>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</si>
  <si>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</si>
  <si>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</si>
  <si>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</si>
  <si>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</si>
  <si>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</si>
  <si>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</si>
  <si>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</si>
  <si>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</si>
  <si>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</si>
  <si>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</si>
  <si>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</si>
  <si>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</si>
  <si>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</si>
  <si>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</si>
  <si>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</si>
  <si>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</si>
  <si>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</si>
  <si>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</si>
  <si>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</si>
  <si>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</si>
  <si>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</si>
  <si>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</si>
  <si>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</si>
  <si>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</si>
  <si>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</si>
  <si>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</si>
  <si>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</si>
  <si>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</si>
  <si>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</si>
  <si>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</si>
  <si>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</si>
  <si>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</si>
  <si>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</si>
  <si>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</si>
  <si>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</si>
  <si>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</si>
  <si>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</si>
  <si>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</si>
  <si>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</si>
  <si>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</si>
  <si>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</si>
  <si>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</si>
  <si>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</si>
  <si>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</si>
  <si>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</si>
  <si>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</si>
  <si>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</si>
  <si>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</si>
  <si>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</si>
  <si>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</si>
  <si>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</si>
  <si>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</si>
  <si>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</si>
  <si>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</si>
  <si>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</si>
  <si>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</si>
  <si>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</si>
  <si>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</si>
  <si>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</si>
  <si>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</si>
  <si>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</si>
  <si>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</si>
  <si>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</si>
  <si>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</si>
  <si>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</si>
  <si>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</si>
  <si>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</si>
  <si>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</si>
  <si>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</si>
  <si>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</si>
  <si>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</si>
  <si>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</si>
  <si>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</si>
  <si>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</si>
  <si>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</si>
  <si>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</si>
  <si>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</si>
  <si>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</si>
  <si>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</si>
  <si>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</si>
  <si>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</si>
  <si>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</si>
  <si>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</si>
  <si>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</si>
  <si>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</si>
  <si>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</si>
  <si>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</si>
  <si>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</si>
  <si>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</si>
  <si>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</si>
  <si>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</si>
  <si>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</si>
  <si>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</si>
  <si>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</si>
  <si>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</si>
  <si>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</si>
  <si>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</si>
  <si>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</si>
  <si>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</si>
  <si>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</si>
  <si>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</si>
  <si>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</si>
  <si>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</si>
  <si>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</si>
  <si>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</si>
  <si>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</si>
  <si>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</si>
  <si>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</si>
  <si>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</si>
  <si>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</si>
  <si>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</si>
  <si>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</si>
  <si>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</si>
  <si>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</si>
  <si>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</si>
  <si>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</si>
  <si>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</si>
  <si>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</si>
  <si>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</si>
  <si>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</si>
  <si>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</si>
  <si>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</si>
  <si>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</si>
  <si>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</si>
  <si>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</si>
  <si>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</si>
  <si>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</si>
  <si>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</si>
  <si>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</si>
  <si>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</si>
  <si>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</si>
  <si>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</si>
  <si>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</si>
  <si>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</si>
  <si>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</si>
  <si>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</si>
  <si>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</si>
  <si>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</si>
  <si>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</si>
  <si>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</si>
  <si>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</si>
  <si>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</si>
  <si>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</si>
  <si>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</si>
  <si>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</si>
  <si>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</si>
  <si>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</si>
  <si>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</si>
  <si>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</si>
  <si>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</si>
  <si>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</si>
  <si>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</si>
  <si>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</si>
  <si>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</si>
  <si>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</si>
  <si>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</si>
  <si>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</si>
  <si>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</si>
  <si>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</si>
  <si>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</si>
  <si>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</si>
  <si>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</si>
  <si>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</si>
  <si>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</si>
  <si>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</si>
  <si>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</si>
  <si>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</si>
  <si>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</si>
  <si>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</si>
  <si>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</si>
  <si>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</si>
  <si>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</si>
  <si>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</si>
  <si>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</si>
  <si>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</si>
  <si>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</si>
  <si>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</si>
  <si>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</si>
  <si>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</si>
  <si>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</si>
  <si>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</si>
  <si>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</si>
  <si>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</si>
  <si>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</si>
  <si>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</si>
  <si>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</si>
  <si>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</si>
  <si>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</si>
  <si>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</si>
  <si>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</si>
  <si>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</si>
  <si>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</si>
  <si>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</si>
  <si>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</si>
  <si>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</si>
  <si>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</si>
  <si>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</si>
  <si>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</si>
  <si>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</si>
  <si>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</si>
  <si>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</si>
  <si>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</si>
  <si>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</si>
  <si>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</si>
  <si>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</si>
  <si>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</si>
  <si>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</si>
  <si>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</si>
  <si>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</si>
  <si>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</si>
  <si>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</si>
  <si>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</si>
  <si>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</si>
  <si>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</si>
  <si>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</si>
  <si>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</si>
  <si>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</si>
  <si>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</si>
  <si>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</si>
  <si>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</si>
  <si>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</si>
  <si>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</si>
  <si>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</si>
  <si>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</si>
  <si>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</si>
  <si>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</si>
  <si>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</si>
  <si>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</si>
  <si>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</si>
  <si>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</si>
  <si>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</si>
  <si>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</si>
  <si>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</si>
  <si>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</si>
  <si>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</si>
  <si>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</si>
  <si>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</si>
  <si>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</si>
  <si>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</si>
  <si>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</si>
  <si>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</si>
  <si>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</si>
  <si>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</si>
  <si>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</si>
  <si>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</si>
  <si>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</si>
  <si>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</si>
  <si>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</si>
  <si>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</si>
  <si>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</si>
  <si>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</si>
  <si>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</si>
  <si>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</si>
  <si>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</si>
  <si>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</si>
  <si>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</si>
  <si>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</si>
  <si>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</si>
  <si>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</si>
  <si>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</si>
  <si>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</si>
  <si>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</si>
  <si>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</si>
  <si>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</si>
  <si>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</si>
  <si>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</si>
  <si>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</si>
  <si>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</si>
  <si>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</si>
  <si>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</si>
  <si>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</si>
  <si>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</si>
  <si>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</si>
  <si>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</si>
  <si>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</si>
  <si>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</si>
  <si>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</si>
  <si>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</si>
  <si>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</si>
  <si>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</si>
  <si>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</si>
  <si>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</si>
  <si>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</si>
  <si>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</si>
  <si>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</si>
  <si>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</si>
  <si>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</si>
  <si>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</si>
  <si>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</si>
  <si>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</si>
  <si>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</si>
  <si>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</si>
  <si>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</si>
  <si>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</si>
  <si>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</si>
  <si>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</si>
  <si>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</si>
  <si>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</si>
  <si>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</si>
  <si>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</si>
  <si>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</si>
  <si>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</si>
  <si>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</si>
  <si>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</si>
  <si>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</si>
  <si>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</si>
  <si>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</si>
  <si>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</si>
  <si>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</si>
  <si>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</si>
  <si>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</si>
  <si>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</si>
  <si>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</si>
  <si>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</si>
  <si>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</si>
  <si>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</si>
  <si>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</si>
  <si>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</si>
  <si>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</si>
  <si>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</si>
  <si>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</si>
  <si>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</si>
  <si>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</si>
  <si>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</si>
  <si>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</si>
  <si>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</si>
  <si>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</si>
  <si>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</si>
  <si>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</si>
  <si>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</si>
  <si>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</si>
  <si>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</si>
  <si>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</si>
  <si>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</si>
  <si>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</si>
  <si>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</si>
  <si>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</si>
  <si>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</si>
  <si>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</si>
  <si>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</si>
  <si>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</si>
  <si>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</si>
  <si>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</si>
  <si>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</si>
  <si>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</si>
  <si>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</si>
  <si>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</si>
  <si>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</si>
  <si>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</si>
  <si>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</si>
  <si>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</si>
  <si>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</si>
  <si>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</si>
  <si>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</si>
  <si>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</si>
  <si>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</si>
  <si>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</si>
  <si>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</si>
  <si>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</si>
  <si>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</si>
  <si>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</si>
  <si>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</si>
  <si>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</si>
  <si>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</si>
  <si>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</si>
  <si>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</si>
  <si>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</si>
  <si>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</si>
  <si>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</si>
  <si>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</si>
  <si>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</si>
  <si>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</si>
  <si>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</si>
  <si>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</si>
  <si>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</si>
  <si>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</si>
  <si>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</si>
  <si>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</si>
  <si>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</si>
  <si>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</si>
  <si>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</si>
  <si>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</si>
  <si>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</si>
  <si>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</si>
  <si>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</si>
  <si>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</si>
  <si>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</si>
  <si>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</si>
  <si>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</si>
  <si>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</si>
  <si>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</si>
  <si>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</si>
  <si>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</si>
  <si>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</si>
  <si>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</si>
  <si>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</si>
  <si>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</si>
  <si>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</si>
  <si>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</si>
  <si>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</si>
  <si>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</si>
  <si>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</si>
  <si>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</si>
  <si>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</si>
  <si>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</si>
  <si>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</si>
  <si>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</si>
  <si>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</si>
  <si>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</si>
  <si>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</si>
  <si>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</si>
  <si>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</si>
  <si>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</si>
  <si>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</si>
  <si>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</si>
  <si>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</si>
  <si>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</si>
  <si>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</si>
  <si>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</si>
  <si>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</si>
  <si>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</si>
  <si>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</si>
  <si>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</si>
  <si>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</si>
  <si>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</si>
  <si>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</si>
  <si>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</si>
  <si>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</si>
  <si>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</si>
  <si>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</si>
  <si>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</si>
  <si>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</si>
  <si>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</si>
  <si>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</si>
  <si>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</si>
  <si>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</si>
  <si>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</si>
  <si>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</si>
  <si>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</si>
  <si>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</si>
  <si>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</si>
  <si>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</si>
  <si>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</si>
  <si>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</si>
  <si>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</si>
  <si>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</si>
  <si>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</si>
  <si>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</si>
  <si>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</si>
  <si>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</si>
  <si>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</si>
  <si>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</si>
  <si>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</si>
  <si>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</si>
  <si>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</si>
  <si>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</si>
  <si>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</si>
  <si>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</si>
  <si>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</si>
  <si>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</si>
  <si>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</si>
  <si>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</si>
  <si>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</si>
  <si>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</si>
  <si>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</si>
  <si>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</si>
  <si>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</si>
  <si>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</si>
  <si>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</si>
  <si>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</si>
  <si>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</si>
  <si>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</si>
  <si>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</si>
  <si>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</si>
  <si>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</si>
  <si>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</si>
  <si>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</si>
  <si>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</si>
  <si>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</si>
  <si>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</si>
  <si>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</si>
  <si>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</si>
  <si>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</si>
  <si>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</si>
  <si>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</si>
  <si>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</si>
  <si>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</si>
  <si>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</si>
  <si>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</si>
  <si>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</si>
  <si>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</si>
  <si>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</si>
  <si>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</si>
  <si>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</si>
  <si>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</si>
  <si>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</si>
  <si>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</si>
  <si>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</si>
  <si>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</si>
  <si>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</si>
  <si>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</si>
  <si>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</si>
  <si>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</si>
  <si>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</si>
  <si>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</si>
  <si>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</si>
  <si>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</si>
  <si>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</si>
  <si>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</si>
  <si>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</si>
  <si>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</si>
  <si>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</si>
  <si>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</si>
  <si>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</si>
  <si>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</si>
  <si>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</si>
  <si>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</si>
  <si>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</si>
  <si>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</si>
  <si>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</si>
  <si>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</si>
  <si>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</si>
  <si>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</si>
  <si>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</si>
  <si>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</si>
  <si>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</si>
  <si>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</si>
  <si>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</si>
  <si>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</si>
  <si>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</si>
  <si>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</si>
  <si>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</si>
  <si>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</si>
  <si>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</si>
  <si>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</si>
  <si>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</si>
  <si>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</si>
  <si>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</si>
  <si>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</si>
  <si>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</si>
  <si>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</si>
  <si>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</si>
  <si>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</si>
  <si>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</si>
  <si>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</si>
  <si>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</si>
  <si>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</si>
  <si>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</si>
  <si>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</si>
  <si>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</si>
  <si>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</si>
  <si>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</si>
  <si>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</si>
  <si>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</si>
  <si>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</si>
  <si>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</si>
  <si>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</si>
  <si>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</si>
  <si>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</si>
  <si>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</si>
  <si>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</si>
  <si>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</si>
  <si>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</si>
  <si>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</si>
  <si>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</si>
  <si>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</si>
  <si>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</si>
  <si>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</si>
  <si>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</si>
  <si>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</si>
  <si>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</si>
  <si>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</si>
  <si>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</si>
  <si>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</si>
  <si>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</si>
  <si>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</si>
  <si>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</si>
  <si>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</si>
  <si>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</si>
  <si>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</si>
  <si>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</si>
  <si>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</si>
  <si>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</si>
  <si>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</si>
  <si>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</si>
  <si>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</si>
  <si>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</si>
  <si>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</si>
  <si>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</si>
  <si>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</si>
  <si>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</si>
  <si>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</si>
  <si>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</si>
  <si>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</si>
  <si>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</si>
  <si>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</si>
  <si>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</si>
  <si>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</si>
  <si>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</si>
  <si>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</si>
  <si>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</si>
  <si>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</si>
  <si>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</si>
  <si>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</si>
  <si>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</si>
  <si>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</si>
  <si>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</si>
  <si>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</si>
  <si>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</si>
  <si>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</si>
  <si>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</si>
  <si>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</si>
  <si>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</si>
  <si>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</si>
  <si>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</si>
  <si>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</si>
  <si>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</si>
  <si>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</si>
  <si>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</si>
  <si>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</si>
  <si>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</si>
  <si>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</si>
  <si>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</si>
  <si>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</si>
  <si>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</si>
  <si>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</si>
  <si>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</si>
  <si>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</si>
  <si>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</si>
  <si>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</si>
  <si>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</si>
  <si>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</si>
  <si>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</si>
  <si>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</si>
  <si>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</si>
  <si>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</si>
  <si>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</si>
  <si>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</si>
  <si>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</si>
  <si>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</si>
  <si>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</si>
  <si>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</si>
  <si>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</si>
  <si>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</si>
  <si>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</si>
  <si>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</si>
  <si>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</si>
  <si>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</si>
  <si>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</si>
  <si>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</si>
  <si>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</si>
  <si>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</si>
  <si>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</si>
  <si>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</si>
  <si>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</si>
  <si>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</si>
  <si>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</si>
  <si>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</si>
  <si>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</si>
  <si>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</si>
  <si>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</si>
  <si>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</si>
  <si>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</si>
  <si>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</si>
  <si>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</si>
  <si>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</si>
  <si>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</si>
  <si>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</si>
  <si>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</si>
  <si>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</si>
  <si>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</si>
  <si>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</si>
  <si>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</si>
  <si>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</si>
  <si>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</si>
  <si>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</si>
  <si>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</si>
  <si>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</si>
  <si>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</si>
  <si>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</si>
  <si>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</si>
  <si>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</si>
  <si>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</si>
  <si>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</si>
  <si>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</si>
  <si>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</si>
  <si>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</si>
  <si>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</si>
  <si>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</si>
  <si>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</si>
  <si>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</si>
  <si>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</si>
  <si>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</si>
  <si>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</si>
  <si>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</si>
  <si>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</si>
  <si>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</si>
  <si>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</si>
  <si>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</si>
  <si>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</si>
  <si>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</si>
  <si>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</si>
  <si>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</si>
  <si>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</si>
  <si>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</si>
  <si>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</si>
  <si>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</si>
  <si>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</si>
  <si>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</si>
  <si>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</si>
  <si>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</si>
  <si>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</si>
  <si>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</si>
  <si>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</si>
  <si>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</si>
  <si>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</si>
  <si>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</si>
  <si>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</si>
  <si>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</si>
  <si>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</si>
  <si>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</si>
  <si>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</si>
  <si>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</si>
  <si>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</si>
  <si>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</si>
  <si>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</si>
  <si>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</si>
  <si>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</si>
  <si>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</si>
  <si>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</si>
  <si>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</si>
  <si>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</si>
  <si>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</si>
  <si>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</si>
  <si>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</si>
  <si>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</si>
  <si>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</si>
  <si>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</si>
  <si>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</si>
  <si>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</si>
  <si>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</si>
  <si>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</si>
  <si>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</si>
  <si>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</si>
  <si>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</si>
  <si>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</si>
  <si>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</si>
  <si>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</si>
  <si>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</si>
  <si>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</si>
  <si>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</si>
  <si>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</si>
  <si>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</si>
  <si>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</si>
  <si>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</si>
  <si>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</si>
  <si>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</si>
  <si>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</si>
  <si>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</si>
  <si>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</si>
  <si>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</si>
  <si>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</si>
  <si>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</si>
  <si>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</si>
  <si>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</si>
  <si>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</si>
  <si>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</si>
  <si>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</si>
  <si>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</si>
  <si>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</si>
  <si>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</si>
  <si>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</si>
  <si>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</si>
  <si>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</si>
  <si>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</si>
  <si>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</si>
  <si>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</si>
  <si>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</si>
  <si>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</si>
  <si>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</si>
  <si>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</si>
  <si>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</si>
  <si>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</si>
  <si>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</si>
  <si>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</si>
  <si>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</si>
  <si>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</si>
  <si>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</si>
  <si>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</si>
  <si>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</si>
  <si>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</si>
  <si>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</si>
  <si>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</si>
  <si>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</si>
  <si>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</si>
  <si>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</si>
  <si>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</si>
  <si>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</si>
  <si>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</si>
  <si>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</si>
  <si>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</si>
  <si>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</si>
  <si>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</si>
  <si>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</si>
  <si>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</si>
  <si>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</si>
  <si>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</si>
  <si>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</si>
  <si>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</si>
  <si>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</si>
  <si>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</si>
  <si>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</si>
  <si>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</si>
  <si>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</si>
  <si>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</si>
  <si>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</si>
  <si>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</si>
  <si>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</si>
  <si>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</si>
  <si>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</si>
  <si>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</si>
  <si>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</si>
  <si>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</si>
  <si>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</si>
  <si>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</si>
  <si>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</si>
  <si>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</si>
  <si>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</si>
  <si>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</si>
  <si>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</si>
  <si>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</si>
  <si>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</si>
  <si>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</si>
  <si>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</si>
  <si>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</si>
  <si>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</si>
  <si>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</si>
  <si>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</si>
  <si>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</si>
  <si>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</si>
  <si>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</si>
  <si>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</si>
  <si>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</si>
  <si>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</si>
  <si>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</si>
  <si>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</si>
  <si>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</si>
  <si>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</si>
  <si>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</si>
  <si>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</si>
  <si>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</si>
  <si>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</si>
  <si>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</si>
  <si>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</si>
  <si>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</si>
  <si>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</si>
  <si>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</si>
  <si>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</si>
  <si>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</si>
  <si>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</si>
  <si>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</si>
  <si>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</si>
  <si>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</si>
  <si>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</si>
  <si>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</si>
  <si>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</si>
  <si>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</si>
  <si>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</si>
  <si>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</si>
  <si>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</si>
  <si>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</si>
  <si>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</si>
  <si>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</si>
  <si>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</si>
  <si>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</si>
  <si>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</si>
  <si>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</si>
  <si>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</si>
  <si>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</si>
  <si>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</si>
  <si>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</si>
  <si>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</si>
  <si>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</si>
  <si>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</si>
  <si>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</si>
  <si>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</si>
  <si>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</si>
  <si>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</si>
  <si>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</si>
  <si>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</si>
  <si>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</si>
  <si>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</si>
  <si>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</si>
  <si>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</si>
  <si>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</si>
  <si>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</si>
  <si>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</si>
  <si>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</si>
  <si>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</si>
  <si>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</si>
  <si>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</si>
  <si>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</si>
  <si>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</si>
  <si>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</si>
  <si>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</si>
  <si>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</si>
  <si>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</si>
  <si>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</si>
  <si>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</si>
  <si>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</si>
  <si>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</si>
  <si>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</si>
  <si>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</si>
  <si>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</si>
  <si>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</si>
  <si>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</si>
  <si>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</si>
  <si>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</si>
  <si>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</si>
  <si>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</si>
  <si>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</si>
  <si>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</si>
  <si>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</si>
  <si>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</si>
  <si>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</si>
  <si>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</si>
  <si>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</si>
  <si>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</si>
  <si>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</si>
  <si>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</si>
  <si>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</si>
  <si>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</si>
  <si>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</si>
  <si>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</si>
  <si>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</si>
  <si>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</si>
  <si>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</si>
  <si>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</si>
  <si>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</si>
  <si>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</si>
  <si>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</si>
  <si>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</si>
  <si>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</si>
  <si>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</si>
  <si>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</si>
  <si>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</si>
  <si>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</si>
  <si>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</si>
  <si>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</si>
  <si>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</si>
  <si>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</si>
  <si>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</si>
  <si>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</si>
  <si>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</si>
  <si>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</si>
  <si>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</si>
  <si>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</si>
  <si>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</si>
  <si>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</si>
  <si>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</si>
  <si>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</si>
  <si>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</si>
  <si>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</si>
  <si>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</si>
  <si>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</si>
  <si>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</si>
  <si>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</si>
  <si>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</si>
  <si>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</si>
  <si>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</si>
  <si>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</si>
  <si>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</si>
  <si>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</si>
  <si>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</si>
  <si>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</si>
  <si>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</si>
  <si>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</si>
  <si>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</si>
  <si>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</si>
  <si>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</si>
  <si>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</si>
  <si>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</si>
  <si>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</si>
  <si>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</si>
  <si>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</si>
  <si>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</si>
  <si>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</si>
  <si>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</si>
  <si>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</si>
  <si>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</si>
  <si>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</si>
  <si>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</si>
  <si>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</si>
  <si>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</si>
  <si>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</si>
  <si>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</si>
  <si>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</si>
  <si>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</si>
  <si>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</si>
  <si>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</si>
  <si>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</si>
  <si>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</si>
  <si>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</si>
  <si>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</si>
  <si>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</si>
  <si>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</si>
  <si>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</si>
  <si>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</si>
  <si>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</si>
  <si>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</si>
  <si>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</si>
  <si>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</si>
  <si>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</si>
  <si>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</si>
  <si>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</si>
  <si>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</si>
  <si>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</si>
  <si>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</si>
  <si>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</si>
  <si>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</si>
  <si>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</si>
  <si>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</si>
  <si>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</si>
  <si>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</si>
  <si>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</si>
  <si>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</si>
  <si>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</si>
  <si>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</si>
  <si>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</si>
  <si>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</si>
  <si>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</si>
  <si>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</si>
  <si>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</si>
  <si>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</si>
  <si>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</si>
  <si>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</si>
  <si>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</si>
  <si>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</si>
  <si>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</si>
  <si>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</si>
  <si>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</si>
  <si>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</si>
  <si>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</si>
  <si>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</si>
  <si>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</si>
  <si>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</si>
  <si>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</si>
  <si>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</si>
  <si>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</si>
  <si>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</si>
  <si>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</si>
  <si>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</si>
  <si>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</si>
  <si>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</si>
  <si>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</si>
  <si>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</si>
  <si>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</si>
  <si>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</si>
  <si>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</si>
  <si>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</si>
  <si>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</si>
  <si>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</si>
  <si>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</si>
  <si>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</si>
  <si>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</si>
  <si>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</si>
  <si>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</si>
  <si>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</si>
  <si>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</si>
  <si>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</si>
  <si>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</si>
  <si>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</si>
  <si>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</si>
  <si>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</si>
  <si>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</si>
  <si>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</si>
  <si>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</si>
  <si>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</si>
  <si>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</si>
  <si>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</si>
  <si>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</si>
  <si>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</si>
  <si>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</si>
  <si>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</si>
  <si>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</si>
  <si>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</si>
  <si>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</si>
  <si>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</si>
  <si>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</si>
  <si>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</si>
  <si>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</si>
  <si>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</si>
  <si>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</si>
  <si>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</si>
  <si>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</si>
  <si>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</si>
  <si>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</si>
  <si>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</si>
  <si>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</si>
  <si>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</si>
  <si>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</si>
  <si>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</si>
  <si>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</si>
  <si>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</si>
  <si>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</si>
  <si>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</si>
  <si>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</si>
  <si>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</si>
  <si>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</si>
  <si>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</si>
  <si>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</si>
  <si>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</si>
  <si>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</si>
  <si>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</si>
  <si>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</si>
  <si>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</si>
  <si>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</si>
  <si>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</si>
  <si>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</si>
  <si>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</si>
  <si>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</si>
  <si>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</si>
  <si>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</si>
  <si>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</si>
  <si>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</si>
  <si>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</si>
  <si>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</si>
  <si>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</si>
  <si>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</si>
  <si>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</si>
  <si>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</si>
  <si>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</si>
  <si>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</si>
  <si>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</si>
  <si>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</si>
  <si>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</si>
  <si>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</si>
  <si>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</si>
  <si>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</si>
  <si>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</si>
  <si>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</si>
  <si>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</si>
  <si>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</si>
  <si>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</si>
  <si>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</si>
  <si>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</si>
  <si>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</si>
  <si>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</si>
  <si>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</si>
  <si>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</si>
  <si>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</si>
  <si>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</si>
  <si>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</si>
  <si>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</si>
  <si>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</si>
  <si>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</si>
  <si>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</si>
  <si>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</si>
  <si>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</si>
  <si>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</si>
  <si>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</si>
  <si>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</si>
  <si>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</si>
  <si>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</si>
  <si>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</si>
  <si>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</si>
  <si>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</si>
  <si>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</si>
  <si>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</si>
  <si>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</si>
  <si>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</si>
  <si>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</si>
  <si>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</si>
  <si>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</si>
  <si>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</si>
  <si>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</si>
  <si>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</si>
  <si>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</si>
  <si>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</si>
  <si>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</si>
  <si>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</si>
  <si>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</si>
  <si>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</si>
  <si>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</si>
  <si>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</si>
  <si>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</si>
  <si>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</si>
  <si>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</si>
  <si>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</si>
  <si>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</si>
  <si>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</si>
  <si>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</si>
  <si>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</si>
  <si>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</si>
  <si>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</si>
  <si>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</si>
  <si>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</si>
  <si>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</si>
  <si>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</si>
  <si>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</si>
  <si>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</si>
  <si>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</si>
  <si>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</si>
  <si>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</si>
  <si>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</si>
  <si>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</si>
  <si>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</si>
  <si>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</si>
  <si>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</si>
  <si>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</si>
  <si>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</si>
  <si>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</si>
  <si>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</si>
  <si>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</si>
  <si>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</si>
  <si>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</si>
  <si>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</si>
  <si>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</si>
  <si>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</si>
  <si>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</si>
  <si>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</si>
  <si>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</si>
  <si>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</si>
  <si>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</si>
  <si>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</si>
  <si>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</si>
  <si>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</si>
  <si>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</si>
  <si>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</si>
  <si>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</si>
  <si>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</si>
  <si>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</si>
  <si>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</si>
  <si>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</si>
  <si>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</si>
  <si>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</si>
  <si>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</si>
  <si>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</si>
  <si>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</si>
  <si>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</si>
  <si>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</si>
  <si>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</si>
  <si>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</si>
  <si>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</si>
  <si>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</si>
  <si>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</si>
  <si>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</si>
  <si>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</si>
  <si>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</si>
  <si>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</si>
  <si>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</si>
  <si>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</si>
  <si>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</si>
  <si>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</si>
  <si>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</si>
  <si>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</si>
  <si>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</si>
  <si>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</si>
  <si>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</si>
  <si>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</si>
  <si>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</si>
  <si>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</si>
  <si>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</si>
  <si>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</si>
  <si>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</si>
  <si>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</si>
  <si>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</si>
  <si>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</si>
  <si>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</si>
  <si>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</si>
  <si>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</si>
  <si>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</si>
  <si>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</si>
  <si>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</si>
  <si>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</si>
  <si>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</si>
  <si>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</si>
  <si>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</si>
  <si>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</si>
  <si>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</si>
  <si>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</si>
  <si>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</si>
  <si>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</si>
  <si>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</si>
  <si>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</si>
  <si>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</si>
  <si>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</si>
  <si>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</si>
  <si>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</si>
  <si>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</si>
  <si>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</si>
  <si>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</si>
  <si>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</si>
  <si>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</si>
  <si>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</si>
  <si>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</si>
  <si>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</si>
  <si>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</si>
  <si>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</si>
  <si>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</si>
  <si>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</si>
  <si>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</si>
  <si>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</si>
  <si>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</si>
  <si>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</si>
  <si>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</si>
  <si>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</si>
  <si>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</si>
  <si>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</si>
  <si>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</si>
  <si>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</si>
  <si>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</si>
  <si>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</si>
  <si>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</si>
  <si>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</si>
  <si>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</si>
  <si>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</si>
  <si>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</si>
  <si>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</si>
  <si>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</si>
  <si>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</si>
  <si>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</si>
  <si>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</si>
  <si>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</si>
  <si>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</si>
  <si>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</si>
  <si>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</si>
  <si>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</si>
  <si>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</si>
  <si>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</si>
  <si>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</si>
  <si>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</si>
  <si>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</si>
  <si>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</si>
  <si>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</si>
  <si>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</si>
  <si>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</si>
  <si>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</si>
  <si>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</si>
  <si>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</si>
  <si>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</si>
  <si>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</si>
  <si>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</si>
  <si>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</si>
  <si>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</si>
  <si>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</si>
  <si>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</si>
  <si>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</si>
  <si>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</si>
  <si>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</si>
  <si>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</si>
  <si>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</si>
  <si>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</si>
  <si>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</si>
  <si>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</si>
  <si>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</si>
  <si>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</si>
  <si>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</si>
  <si>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</si>
  <si>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</si>
  <si>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</si>
  <si>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</si>
  <si>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</si>
  <si>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</si>
  <si>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</si>
  <si>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</si>
  <si>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</si>
  <si>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</si>
  <si>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</si>
  <si>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</si>
  <si>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</si>
  <si>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</si>
  <si>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</si>
  <si>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</si>
  <si>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</si>
  <si>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</si>
  <si>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</si>
  <si>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</si>
  <si>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</si>
  <si>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</si>
  <si>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</si>
  <si>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</si>
  <si>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</si>
  <si>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</si>
  <si>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</si>
  <si>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</si>
  <si>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</si>
  <si>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</si>
  <si>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</si>
  <si>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</si>
  <si>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</si>
  <si>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</si>
  <si>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</si>
  <si>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</si>
  <si>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</si>
  <si>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</si>
  <si>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</si>
  <si>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</si>
  <si>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</si>
  <si>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</si>
  <si>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</si>
  <si>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</si>
  <si>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</si>
  <si>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</si>
  <si>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</si>
  <si>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</si>
  <si>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</si>
  <si>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</si>
  <si>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</si>
  <si>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</si>
  <si>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</si>
  <si>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</si>
  <si>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</si>
  <si>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</si>
  <si>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</si>
  <si>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</si>
  <si>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</si>
  <si>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</si>
  <si>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</si>
  <si>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</si>
  <si>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</si>
  <si>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</si>
  <si>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</si>
  <si>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</si>
  <si>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</si>
  <si>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</si>
  <si>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</si>
  <si>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</si>
  <si>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</si>
  <si>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</si>
  <si>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</si>
  <si>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</si>
  <si>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</si>
  <si>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</si>
  <si>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</si>
  <si>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</si>
  <si>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</si>
  <si>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</si>
  <si>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</si>
  <si>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</si>
  <si>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</si>
  <si>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</si>
  <si>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</si>
  <si>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</si>
  <si>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</si>
  <si>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</si>
  <si>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</si>
  <si>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</si>
  <si>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</si>
  <si>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</si>
  <si>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</si>
  <si>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</si>
  <si>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</si>
  <si>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</si>
  <si>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</si>
  <si>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</si>
  <si>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</si>
  <si>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</si>
  <si>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</si>
  <si>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</si>
  <si>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</si>
  <si>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</si>
  <si>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</si>
  <si>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</si>
  <si>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</si>
  <si>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</si>
  <si>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</si>
  <si>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</si>
  <si>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</si>
  <si>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</si>
  <si>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</si>
  <si>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</si>
  <si>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</si>
  <si>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</si>
  <si>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</si>
  <si>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</si>
  <si>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</si>
  <si>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</si>
  <si>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</si>
  <si>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</si>
  <si>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</si>
  <si>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</si>
  <si>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</si>
  <si>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</si>
  <si>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</si>
  <si>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</si>
  <si>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</si>
  <si>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</si>
  <si>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</si>
  <si>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</si>
  <si>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</si>
  <si>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</si>
  <si>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</si>
  <si>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</si>
  <si>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</si>
  <si>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</si>
  <si>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</si>
  <si>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</si>
  <si>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</si>
  <si>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</si>
  <si>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</si>
  <si>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</si>
  <si>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</si>
  <si>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</si>
  <si>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</si>
  <si>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</si>
  <si>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</si>
  <si>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</si>
  <si>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</si>
  <si>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</si>
  <si>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</si>
  <si>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</si>
  <si>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</si>
  <si>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</si>
  <si>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</si>
  <si>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</si>
  <si>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</si>
  <si>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</si>
  <si>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</si>
  <si>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</si>
  <si>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</si>
  <si>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</si>
  <si>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</si>
  <si>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</si>
  <si>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</si>
  <si>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</si>
  <si>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</si>
  <si>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</si>
  <si>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</si>
  <si>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</si>
  <si>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</si>
  <si>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</si>
  <si>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</si>
  <si>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</si>
  <si>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</si>
  <si>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</si>
  <si>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</si>
  <si>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</si>
  <si>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</si>
  <si>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</si>
  <si>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</si>
  <si>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</si>
  <si>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</si>
  <si>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</si>
  <si>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</si>
  <si>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</si>
  <si>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</si>
  <si>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</si>
  <si>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</si>
  <si>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</si>
  <si>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</si>
  <si>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</si>
  <si>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</si>
  <si>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</si>
  <si>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</si>
  <si>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</si>
  <si>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</si>
  <si>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</si>
  <si>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</si>
  <si>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</si>
  <si>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</si>
  <si>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</si>
  <si>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</si>
  <si>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</si>
  <si>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</si>
  <si>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</si>
  <si>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</si>
  <si>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</si>
  <si>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</si>
  <si>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</si>
  <si>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</si>
  <si>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</si>
  <si>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</si>
  <si>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</si>
  <si>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</si>
  <si>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</si>
  <si>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</si>
  <si>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</si>
  <si>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</si>
  <si>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</si>
  <si>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</si>
  <si>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</si>
  <si>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</si>
  <si>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</si>
  <si>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</si>
  <si>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</si>
  <si>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</si>
  <si>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</si>
  <si>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</si>
  <si>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</si>
  <si>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</si>
  <si>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</si>
  <si>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</si>
  <si>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</si>
  <si>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</si>
  <si>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</si>
  <si>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</si>
  <si>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</si>
  <si>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</si>
  <si>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</si>
  <si>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</si>
  <si>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</si>
  <si>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</si>
  <si>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</si>
  <si>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</si>
  <si>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</si>
  <si>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</si>
  <si>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</si>
  <si>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</si>
  <si>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</si>
  <si>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</si>
  <si>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</si>
  <si>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</si>
  <si>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</si>
  <si>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</si>
  <si>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</si>
  <si>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</si>
  <si>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</si>
  <si>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</si>
  <si>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</si>
  <si>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</si>
  <si>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</si>
  <si>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</si>
  <si>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</si>
  <si>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</si>
  <si>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</si>
  <si>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</si>
  <si>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</si>
  <si>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</si>
  <si>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</si>
  <si>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</si>
  <si>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</si>
  <si>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</si>
  <si>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</si>
  <si>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</si>
  <si>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</si>
  <si>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</si>
  <si>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</si>
  <si>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</si>
  <si>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</si>
  <si>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</si>
  <si>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</si>
  <si>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</si>
  <si>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</si>
  <si>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</si>
  <si>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</si>
  <si>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</si>
  <si>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</si>
  <si>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</si>
  <si>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</si>
  <si>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</si>
  <si>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</si>
  <si>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</si>
  <si>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</si>
  <si>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</si>
  <si>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</si>
  <si>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</si>
  <si>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</si>
  <si>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</si>
  <si>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</si>
  <si>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</si>
  <si>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</si>
  <si>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</si>
  <si>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</si>
  <si>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</si>
  <si>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</si>
  <si>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</si>
  <si>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</si>
  <si>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</si>
  <si>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</si>
  <si>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</si>
  <si>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</si>
  <si>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</si>
  <si>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</si>
  <si>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</si>
  <si>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</si>
  <si>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</si>
  <si>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</si>
  <si>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</si>
  <si>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</si>
  <si>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</si>
  <si>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</si>
  <si>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</si>
  <si>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</si>
  <si>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</si>
  <si>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</si>
  <si>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</si>
  <si>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</si>
  <si>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</si>
  <si>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</si>
  <si>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</si>
  <si>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</si>
  <si>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</si>
  <si>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</si>
  <si>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</si>
  <si>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</si>
  <si>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</si>
  <si>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</si>
  <si>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</si>
  <si>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</si>
  <si>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</si>
  <si>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</si>
  <si>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</si>
  <si>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</si>
  <si>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</si>
  <si>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</si>
  <si>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</si>
  <si>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</si>
  <si>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</si>
  <si>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</si>
  <si>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</si>
  <si>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</si>
  <si>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</si>
  <si>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</si>
  <si>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</si>
  <si>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</si>
  <si>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</si>
  <si>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</si>
  <si>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</si>
  <si>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</si>
  <si>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</si>
  <si>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</si>
  <si>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</si>
  <si>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</si>
  <si>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</si>
  <si>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</si>
  <si>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</si>
  <si>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</si>
  <si>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</si>
  <si>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</si>
  <si>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</si>
  <si>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</si>
  <si>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</si>
  <si>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</si>
  <si>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</si>
  <si>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</si>
  <si>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</si>
  <si>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</si>
  <si>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</si>
  <si>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</si>
  <si>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</si>
  <si>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</si>
  <si>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</si>
  <si>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</si>
  <si>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</si>
  <si>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</si>
  <si>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</si>
  <si>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</si>
  <si>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</si>
  <si>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</si>
  <si>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</si>
  <si>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</si>
  <si>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</si>
  <si>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</si>
  <si>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</si>
  <si>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</si>
  <si>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</si>
  <si>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</si>
  <si>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</si>
  <si>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</si>
  <si>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</si>
  <si>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</si>
  <si>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</si>
  <si>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</si>
  <si>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</si>
  <si>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</si>
  <si>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</si>
  <si>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</si>
  <si>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</si>
  <si>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</si>
  <si>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</si>
  <si>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</si>
  <si>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</si>
  <si>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</si>
  <si>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</si>
  <si>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</si>
  <si>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</si>
  <si>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</si>
  <si>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</si>
  <si>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</si>
  <si>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</si>
  <si>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</si>
  <si>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</si>
  <si>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</si>
  <si>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</si>
  <si>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</si>
  <si>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</si>
  <si>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</si>
  <si>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</si>
  <si>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</si>
  <si>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</si>
  <si>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</si>
  <si>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</si>
  <si>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</si>
  <si>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</si>
  <si>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</si>
  <si>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</si>
  <si>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</si>
  <si>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</si>
  <si>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</si>
  <si>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</si>
  <si>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</si>
  <si>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</si>
  <si>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</si>
  <si>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</si>
  <si>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</si>
  <si>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</si>
  <si>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</si>
  <si>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</si>
  <si>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</si>
  <si>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</si>
  <si>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</si>
  <si>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</si>
  <si>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</si>
  <si>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</si>
  <si>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</si>
  <si>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</si>
  <si>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</si>
  <si>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</si>
  <si>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</si>
  <si>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</si>
  <si>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</si>
  <si>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</si>
  <si>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</si>
  <si>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</si>
  <si>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</si>
  <si>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</si>
  <si>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</si>
  <si>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</si>
  <si>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</si>
  <si>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</si>
  <si>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</si>
  <si>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</si>
  <si>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</si>
  <si>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</si>
  <si>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</si>
  <si>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</si>
  <si>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</si>
  <si>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</si>
  <si>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</si>
  <si>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</si>
  <si>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</si>
  <si>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</si>
  <si>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</si>
  <si>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</si>
  <si>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</si>
  <si>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</si>
  <si>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</si>
  <si>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</si>
  <si>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</si>
  <si>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</si>
  <si>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</si>
  <si>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</si>
  <si>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</si>
  <si>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</si>
  <si>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</si>
  <si>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</si>
  <si>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</si>
  <si>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</si>
  <si>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</si>
  <si>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</si>
  <si>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</si>
  <si>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</si>
  <si>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</si>
  <si>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</si>
  <si>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</si>
  <si>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</si>
  <si>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</si>
  <si>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</si>
  <si>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</si>
  <si>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</si>
  <si>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</si>
  <si>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</si>
  <si>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</si>
  <si>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</si>
  <si>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</si>
  <si>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</si>
  <si>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</si>
  <si>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</si>
  <si>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</si>
  <si>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</si>
  <si>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</si>
  <si>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</si>
  <si>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</si>
  <si>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</si>
  <si>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</si>
  <si>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</si>
  <si>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</si>
  <si>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</si>
  <si>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</si>
  <si>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</si>
  <si>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</si>
  <si>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</si>
  <si>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</si>
  <si>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</si>
  <si>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</si>
  <si>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</si>
  <si>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</si>
  <si>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</si>
  <si>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</si>
  <si>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</si>
  <si>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</si>
  <si>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</si>
  <si>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</si>
  <si>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</si>
  <si>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</si>
  <si>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</si>
  <si>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</si>
  <si>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</si>
  <si>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</si>
  <si>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</si>
  <si>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</si>
  <si>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</si>
  <si>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</si>
  <si>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</si>
  <si>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</si>
  <si>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</si>
  <si>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</si>
  <si>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</si>
  <si>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</si>
  <si>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</si>
  <si>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</si>
  <si>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</si>
  <si>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</si>
  <si>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</si>
  <si>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</si>
  <si>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</si>
  <si>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</si>
  <si>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</si>
  <si>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</si>
  <si>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</si>
  <si>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</si>
  <si>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</si>
  <si>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</si>
  <si>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</si>
  <si>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</si>
  <si>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</si>
  <si>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</si>
  <si>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</si>
  <si>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</si>
  <si>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</si>
  <si>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</si>
  <si>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</si>
  <si>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</si>
  <si>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</si>
  <si>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</si>
  <si>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</si>
  <si>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</si>
  <si>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</si>
  <si>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</si>
  <si>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</si>
  <si>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</si>
  <si>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</si>
  <si>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</si>
  <si>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</si>
  <si>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</si>
  <si>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</si>
  <si>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</si>
  <si>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</si>
  <si>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</si>
  <si>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</si>
  <si>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</si>
  <si>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</si>
  <si>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</si>
  <si>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</si>
  <si>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</si>
  <si>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</si>
  <si>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</si>
  <si>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</si>
  <si>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</si>
  <si>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</si>
  <si>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</si>
  <si>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</si>
  <si>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</si>
  <si>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</si>
  <si>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</si>
  <si>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</si>
  <si>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</si>
  <si>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</si>
  <si>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</si>
  <si>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</si>
  <si>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</si>
  <si>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</si>
  <si>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</si>
  <si>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</si>
  <si>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</si>
  <si>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</si>
  <si>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</si>
  <si>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</si>
  <si>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</si>
  <si>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</si>
  <si>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</si>
  <si>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</si>
  <si>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</si>
  <si>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</si>
  <si>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</si>
  <si>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</si>
  <si>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</si>
  <si>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</si>
  <si>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</si>
  <si>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</si>
  <si>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</si>
  <si>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</si>
  <si>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</si>
  <si>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</si>
  <si>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</si>
  <si>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</si>
  <si>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</si>
  <si>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</si>
  <si>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</si>
  <si>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</si>
  <si>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</si>
  <si>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</si>
  <si>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</si>
  <si>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</si>
  <si>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</si>
  <si>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</si>
  <si>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</si>
  <si>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</si>
  <si>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</si>
  <si>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</si>
  <si>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</si>
  <si>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</si>
  <si>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</si>
  <si>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</si>
  <si>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</si>
  <si>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</si>
  <si>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</si>
  <si>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</si>
  <si>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</si>
  <si>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</si>
  <si>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</si>
  <si>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</si>
  <si>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</si>
  <si>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</si>
  <si>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</si>
  <si>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</si>
  <si>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</si>
  <si>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</si>
  <si>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</si>
  <si>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</si>
  <si>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</si>
  <si>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</si>
  <si>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</si>
  <si>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</si>
  <si>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</si>
  <si>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</si>
  <si>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</si>
  <si>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</si>
  <si>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</si>
  <si>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</si>
  <si>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</si>
  <si>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</si>
  <si>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</si>
  <si>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</si>
  <si>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</si>
  <si>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</si>
  <si>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</si>
  <si>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</si>
  <si>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</si>
  <si>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</si>
  <si>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</si>
  <si>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</si>
  <si>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</si>
  <si>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</si>
  <si>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</si>
  <si>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</si>
  <si>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</si>
  <si>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</si>
  <si>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</si>
  <si>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</si>
  <si>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</si>
  <si>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</si>
  <si>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</si>
  <si>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</si>
  <si>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</si>
  <si>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</si>
  <si>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</si>
  <si>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</si>
  <si>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</si>
  <si>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</si>
  <si>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</si>
  <si>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</si>
  <si>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</si>
  <si>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</si>
  <si>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</si>
  <si>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</si>
  <si>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</si>
  <si>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</si>
  <si>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</si>
  <si>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</si>
  <si>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</si>
  <si>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</si>
  <si>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</si>
  <si>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</si>
  <si>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</si>
  <si>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</si>
  <si>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</si>
  <si>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</si>
  <si>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</si>
  <si>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</si>
  <si>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</si>
  <si>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</si>
  <si>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</si>
  <si>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</si>
  <si>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</si>
  <si>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</si>
  <si>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</si>
  <si>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</si>
  <si>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</si>
  <si>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</si>
  <si>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</si>
  <si>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</si>
  <si>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</si>
  <si>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</si>
  <si>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</si>
  <si>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</si>
  <si>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</si>
  <si>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</si>
  <si>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</si>
  <si>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</si>
  <si>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</si>
  <si>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</si>
  <si>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</si>
  <si>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</si>
  <si>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</si>
  <si>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</si>
  <si>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</si>
  <si>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</si>
  <si>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</si>
  <si>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</si>
  <si>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</si>
  <si>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</si>
  <si>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</si>
  <si>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</si>
  <si>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</si>
  <si>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</si>
  <si>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</si>
  <si>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</si>
  <si>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</si>
  <si>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</si>
  <si>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</si>
  <si>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</si>
  <si>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</si>
  <si>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</si>
  <si>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</si>
  <si>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</si>
  <si>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</si>
  <si>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</si>
  <si>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</si>
  <si>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</si>
  <si>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</si>
  <si>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</si>
  <si>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</si>
  <si>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</si>
  <si>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</si>
  <si>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</si>
  <si>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</si>
  <si>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</si>
  <si>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</si>
  <si>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</si>
  <si>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</si>
  <si>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</si>
  <si>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</si>
  <si>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</si>
  <si>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</si>
  <si>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</si>
  <si>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</si>
  <si>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</si>
  <si>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</si>
  <si>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</si>
  <si>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</si>
  <si>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</si>
  <si>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</si>
  <si>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</si>
  <si>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</si>
  <si>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</si>
  <si>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</si>
  <si>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</si>
  <si>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</si>
  <si>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</si>
  <si>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</si>
  <si>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</si>
  <si>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</si>
  <si>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</si>
  <si>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</si>
  <si>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</si>
  <si>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</si>
  <si>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</si>
  <si>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</si>
  <si>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</si>
  <si>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</si>
  <si>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</si>
  <si>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</si>
  <si>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</si>
  <si>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</si>
  <si>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</si>
  <si>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</si>
  <si>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</si>
  <si>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</si>
  <si>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</si>
  <si>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</si>
  <si>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</si>
  <si>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</si>
  <si>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</si>
  <si>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</si>
  <si>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</si>
  <si>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</si>
  <si>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</si>
  <si>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</si>
  <si>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</si>
  <si>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</si>
  <si>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</si>
  <si>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</si>
  <si>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</si>
  <si>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</si>
  <si>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</si>
  <si>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</si>
  <si>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</si>
  <si>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</si>
  <si>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</si>
  <si>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</si>
  <si>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</si>
  <si>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</si>
  <si>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</si>
  <si>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</si>
  <si>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</si>
  <si>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</si>
  <si>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</si>
  <si>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</si>
  <si>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</si>
  <si>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</si>
  <si>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</si>
  <si>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</si>
  <si>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</si>
  <si>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</si>
  <si>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</si>
  <si>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</si>
  <si>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</si>
  <si>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</si>
  <si>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</si>
  <si>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</si>
  <si>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</si>
  <si>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</si>
  <si>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</si>
  <si>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</si>
  <si>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</si>
  <si>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</si>
  <si>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</si>
  <si>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</si>
  <si>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</si>
  <si>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</si>
  <si>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</si>
  <si>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</si>
  <si>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</si>
  <si>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</si>
  <si>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</si>
  <si>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</si>
  <si>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</si>
  <si>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</si>
  <si>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</si>
  <si>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</si>
  <si>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</si>
  <si>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</si>
  <si>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</si>
  <si>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</si>
  <si>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</si>
  <si>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</si>
  <si>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</si>
  <si>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</si>
  <si>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</si>
  <si>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</si>
  <si>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</si>
  <si>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</si>
  <si>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</si>
  <si>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</si>
  <si>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</si>
  <si>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</si>
  <si>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</si>
  <si>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</si>
  <si>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</si>
  <si>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</si>
  <si>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</si>
  <si>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</si>
  <si>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</si>
  <si>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</si>
  <si>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</si>
  <si>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</si>
  <si>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</si>
  <si>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</si>
  <si>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</si>
  <si>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</si>
  <si>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</si>
  <si>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</si>
  <si>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</si>
  <si>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</si>
  <si>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</si>
  <si>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</si>
  <si>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</si>
  <si>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</si>
  <si>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</si>
  <si>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</si>
  <si>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</si>
  <si>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</si>
  <si>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</si>
  <si>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</si>
  <si>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</si>
  <si>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</si>
  <si>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</si>
  <si>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</si>
  <si>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</si>
  <si>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</si>
  <si>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</si>
  <si>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</si>
  <si>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</si>
  <si>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</si>
  <si>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</si>
  <si>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</si>
  <si>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</si>
  <si>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</si>
  <si>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</si>
  <si>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</si>
  <si>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</si>
  <si>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</si>
  <si>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</si>
  <si>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</si>
  <si>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</si>
  <si>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</si>
  <si>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</si>
  <si>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</si>
  <si>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</si>
  <si>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</si>
  <si>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</si>
  <si>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</si>
  <si>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</si>
  <si>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</si>
  <si>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</si>
  <si>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</si>
  <si>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</si>
  <si>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</si>
  <si>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</si>
  <si>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</si>
  <si>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</si>
  <si>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</si>
  <si>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</si>
  <si>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</si>
  <si>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</si>
  <si>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</si>
  <si>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</si>
  <si>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</si>
  <si>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</si>
  <si>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</si>
  <si>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</si>
  <si>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</si>
  <si>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</si>
  <si>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</si>
  <si>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</si>
  <si>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</si>
  <si>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</si>
  <si>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</si>
  <si>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</si>
  <si>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</si>
  <si>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</si>
  <si>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</si>
  <si>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</si>
  <si>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</si>
  <si>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</si>
  <si>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</si>
  <si>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</si>
  <si>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</si>
  <si>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</si>
  <si>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</si>
  <si>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</si>
  <si>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</si>
  <si>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</si>
  <si>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</si>
  <si>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</si>
  <si>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</si>
  <si>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</si>
  <si>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</si>
  <si>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</si>
  <si>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</si>
  <si>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</si>
  <si>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</si>
  <si>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</si>
  <si>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</si>
  <si>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</si>
  <si>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</si>
  <si>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</si>
  <si>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</si>
  <si>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</si>
  <si>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</si>
  <si>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</si>
  <si>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</si>
  <si>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</si>
  <si>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</si>
  <si>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</si>
  <si>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</si>
  <si>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</si>
  <si>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</si>
  <si>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</si>
  <si>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</si>
  <si>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</si>
  <si>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</si>
  <si>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</si>
  <si>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</si>
  <si>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</si>
  <si>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</si>
  <si>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</si>
  <si>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</si>
  <si>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</si>
  <si>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</si>
  <si>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</si>
  <si>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</si>
  <si>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</si>
  <si>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</si>
  <si>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</si>
  <si>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</si>
  <si>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</si>
  <si>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</si>
  <si>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</si>
  <si>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</si>
  <si>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</si>
  <si>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</si>
  <si>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</si>
  <si>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</si>
  <si>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</si>
  <si>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</si>
  <si>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</si>
  <si>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</si>
  <si>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</si>
  <si>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</si>
  <si>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</si>
  <si>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</si>
  <si>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</si>
  <si>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</si>
  <si>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</si>
  <si>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</si>
  <si>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</si>
  <si>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</si>
  <si>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</si>
  <si>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</si>
  <si>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</si>
  <si>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</si>
  <si>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</si>
  <si>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</si>
  <si>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</si>
  <si>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</si>
  <si>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</si>
  <si>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</si>
  <si>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</si>
  <si>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</si>
  <si>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</si>
  <si>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</si>
  <si>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</si>
  <si>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</si>
  <si>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</si>
  <si>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</si>
  <si>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</si>
  <si>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</si>
  <si>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</si>
  <si>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</si>
  <si>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</si>
  <si>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</si>
  <si>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</si>
  <si>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</si>
  <si>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</si>
  <si>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</si>
  <si>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</si>
  <si>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</si>
  <si>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</si>
  <si>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</si>
  <si>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</si>
  <si>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</si>
  <si>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</si>
  <si>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</si>
  <si>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</si>
  <si>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</si>
  <si>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</si>
  <si>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</si>
  <si>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</si>
  <si>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</si>
  <si>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</si>
  <si>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</si>
  <si>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</si>
  <si>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</si>
  <si>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</si>
  <si>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</si>
  <si>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</si>
  <si>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</si>
  <si>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</si>
  <si>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</si>
  <si>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</si>
  <si>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</si>
  <si>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</si>
  <si>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</si>
  <si>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</si>
  <si>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</si>
  <si>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</si>
  <si>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</si>
  <si>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</si>
  <si>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</si>
  <si>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</si>
  <si>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</si>
  <si>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</si>
  <si>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</si>
  <si>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</si>
  <si>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</si>
  <si>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</si>
  <si>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</si>
  <si>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</si>
  <si>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</si>
  <si>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</si>
  <si>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</si>
  <si>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</si>
  <si>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</si>
  <si>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</si>
  <si>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</si>
  <si>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</si>
  <si>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</si>
  <si>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</si>
  <si>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</si>
  <si>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</si>
  <si>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</si>
  <si>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</si>
  <si>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</si>
  <si>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</si>
  <si>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</si>
  <si>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</si>
  <si>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</si>
  <si>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</si>
  <si>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</si>
  <si>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</si>
  <si>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</si>
  <si>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</si>
  <si>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</si>
  <si>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</si>
  <si>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</si>
  <si>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</si>
  <si>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</si>
  <si>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</si>
  <si>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</si>
  <si>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</si>
  <si>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</si>
  <si>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</si>
  <si>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</si>
  <si>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</si>
  <si>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</si>
  <si>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</si>
  <si>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</si>
  <si>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</si>
  <si>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</si>
  <si>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</si>
  <si>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</si>
  <si>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</si>
  <si>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</si>
  <si>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</si>
  <si>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</si>
  <si>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</si>
  <si>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</si>
  <si>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</si>
  <si>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</si>
  <si>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</si>
  <si>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</si>
  <si>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</si>
  <si>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</si>
  <si>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</si>
  <si>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</si>
  <si>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</si>
  <si>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</si>
  <si>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</si>
  <si>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</si>
  <si>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</si>
  <si>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</si>
  <si>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</si>
  <si>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</si>
  <si>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</si>
  <si>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</si>
  <si>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</si>
  <si>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</si>
  <si>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</si>
  <si>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</si>
  <si>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</si>
  <si>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</si>
  <si>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</si>
  <si>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</si>
  <si>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</si>
  <si>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</si>
  <si>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</si>
  <si>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</si>
  <si>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</si>
  <si>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</si>
  <si>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</si>
  <si>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</si>
  <si>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</si>
  <si>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</si>
  <si>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</si>
  <si>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</si>
  <si>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</si>
  <si>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</si>
  <si>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</si>
  <si>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</si>
  <si>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</si>
  <si>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</si>
  <si>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</si>
  <si>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</si>
  <si>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</si>
  <si>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</si>
  <si>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</si>
  <si>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</si>
  <si>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</si>
  <si>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</si>
  <si>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</si>
  <si>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</si>
  <si>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</si>
  <si>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</si>
  <si>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</si>
  <si>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</si>
  <si>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</si>
  <si>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</si>
  <si>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</si>
  <si>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</si>
  <si>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</si>
  <si>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</si>
  <si>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</si>
  <si>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</si>
  <si>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</si>
  <si>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</si>
  <si>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</si>
  <si>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</si>
  <si>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</si>
  <si>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</si>
  <si>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</si>
  <si>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</si>
  <si>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</si>
  <si>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</si>
  <si>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</si>
  <si>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</si>
  <si>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</si>
  <si>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</si>
  <si>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</si>
  <si>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</si>
  <si>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</si>
  <si>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</si>
  <si>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</si>
  <si>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</si>
  <si>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</si>
  <si>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</si>
  <si>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</si>
  <si>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</si>
  <si>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</si>
  <si>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</si>
  <si>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</si>
  <si>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</si>
  <si>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</si>
  <si>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</si>
  <si>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</si>
  <si>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</si>
  <si>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</si>
  <si>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</si>
  <si>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</si>
  <si>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</si>
  <si>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</si>
  <si>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</si>
  <si>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</si>
  <si>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</si>
  <si>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</si>
  <si>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</si>
  <si>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</si>
  <si>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</si>
  <si>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</si>
  <si>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</si>
  <si>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</si>
  <si>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</si>
  <si>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</si>
  <si>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</si>
  <si>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</si>
  <si>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</si>
  <si>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</si>
  <si>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</si>
  <si>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</si>
  <si>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</si>
  <si>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</si>
  <si>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</si>
  <si>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</si>
  <si>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</si>
  <si>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</si>
  <si>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</si>
  <si>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</si>
  <si>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</si>
  <si>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</si>
  <si>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</si>
  <si>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</si>
  <si>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</si>
  <si>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</si>
  <si>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</si>
  <si>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</si>
  <si>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</si>
  <si>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</si>
  <si>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</si>
  <si>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</si>
  <si>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</si>
  <si>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</si>
  <si>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</si>
  <si>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</si>
  <si>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</si>
  <si>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</si>
  <si>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</si>
  <si>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</si>
  <si>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</si>
  <si>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</si>
  <si>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</si>
  <si>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</si>
  <si>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</si>
  <si>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</si>
  <si>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</si>
  <si>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</si>
  <si>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</si>
  <si>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</si>
  <si>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</si>
  <si>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</si>
  <si>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</si>
  <si>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</si>
  <si>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</si>
  <si>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</si>
  <si>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</si>
  <si>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</si>
  <si>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</si>
  <si>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</si>
  <si>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</si>
  <si>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</si>
  <si>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</si>
  <si>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</si>
  <si>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</si>
  <si>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</si>
  <si>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</si>
  <si>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</si>
  <si>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</si>
  <si>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</si>
  <si>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</si>
  <si>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</si>
  <si>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</si>
  <si>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</si>
  <si>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</si>
  <si>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</si>
  <si>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</si>
  <si>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</si>
  <si>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</si>
  <si>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</si>
  <si>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</si>
  <si>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</si>
  <si>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</si>
  <si>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</si>
  <si>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</si>
  <si>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</si>
  <si>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</si>
  <si>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</si>
  <si>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</si>
  <si>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</si>
  <si>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</si>
  <si>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</si>
  <si>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</si>
  <si>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</si>
  <si>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</si>
  <si>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</si>
  <si>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</si>
  <si>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</si>
  <si>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</si>
  <si>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</si>
  <si>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</si>
  <si>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</si>
  <si>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</si>
  <si>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</si>
  <si>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</si>
  <si>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</si>
  <si>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</si>
  <si>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</si>
  <si>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</si>
  <si>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</si>
  <si>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</si>
  <si>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</si>
  <si>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</si>
  <si>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</si>
  <si>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</si>
  <si>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</si>
  <si>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</si>
  <si>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</si>
  <si>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</si>
  <si>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</si>
  <si>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</si>
  <si>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</si>
  <si>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</si>
  <si>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</si>
  <si>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</si>
  <si>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</si>
  <si>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</si>
  <si>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</si>
  <si>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</si>
  <si>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</si>
  <si>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</si>
  <si>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</si>
  <si>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</si>
  <si>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</si>
  <si>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</si>
  <si>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</si>
  <si>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</si>
  <si>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</si>
  <si>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</si>
  <si>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</si>
  <si>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</si>
  <si>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</si>
  <si>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</si>
  <si>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</si>
  <si>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</si>
  <si>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</si>
  <si>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</si>
  <si>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</si>
  <si>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</si>
  <si>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</si>
  <si>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</si>
  <si>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</si>
  <si>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</si>
  <si>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</si>
  <si>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</si>
  <si>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</si>
  <si>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</si>
  <si>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</si>
  <si>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</si>
  <si>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</si>
  <si>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</si>
  <si>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</si>
  <si>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</si>
  <si>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</si>
  <si>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</si>
  <si>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</si>
  <si>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</si>
  <si>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</si>
  <si>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</si>
  <si>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</si>
  <si>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</si>
  <si>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</si>
  <si>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</si>
  <si>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</si>
  <si>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</si>
  <si>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</si>
  <si>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</si>
  <si>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</si>
  <si>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</si>
  <si>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</si>
  <si>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</si>
  <si>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</si>
  <si>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</si>
  <si>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</si>
  <si>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</si>
  <si>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</si>
  <si>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</si>
  <si>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</si>
  <si>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</si>
  <si>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</si>
  <si>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</si>
  <si>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</si>
  <si>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</si>
  <si>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</si>
  <si>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</si>
  <si>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</si>
  <si>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</si>
  <si>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</si>
  <si>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</si>
  <si>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</si>
  <si>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</si>
  <si>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</si>
  <si>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</si>
  <si>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</si>
  <si>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</si>
  <si>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</si>
  <si>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</si>
  <si>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</si>
  <si>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</si>
  <si>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</si>
  <si>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</si>
  <si>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</si>
  <si>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</si>
  <si>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</si>
  <si>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</si>
  <si>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</si>
  <si>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</si>
  <si>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</si>
  <si>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</si>
  <si>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</si>
  <si>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</si>
  <si>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</si>
  <si>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</si>
  <si>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</si>
  <si>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</si>
  <si>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</si>
  <si>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</si>
  <si>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</si>
  <si>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</si>
  <si>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</si>
  <si>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</si>
  <si>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</si>
  <si>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</si>
  <si>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</si>
  <si>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</si>
  <si>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</si>
  <si>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</si>
  <si>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</si>
  <si>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</si>
  <si>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</si>
  <si>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</si>
  <si>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</si>
  <si>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</si>
  <si>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</si>
  <si>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</si>
  <si>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</si>
  <si>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</si>
  <si>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</si>
  <si>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</si>
  <si>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</si>
  <si>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</si>
  <si>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</si>
  <si>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</si>
  <si>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</si>
  <si>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</si>
  <si>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</si>
  <si>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</si>
  <si>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</si>
  <si>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</si>
  <si>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</si>
  <si>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</si>
  <si>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</si>
  <si>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</si>
  <si>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</si>
  <si>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</si>
  <si>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</si>
  <si>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</si>
  <si>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</si>
  <si>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</si>
  <si>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</si>
  <si>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</si>
  <si>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</si>
  <si>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</si>
  <si>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</si>
  <si>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</si>
  <si>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</si>
  <si>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</si>
  <si>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</si>
  <si>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</si>
  <si>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</si>
  <si>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</si>
  <si>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</si>
  <si>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</si>
  <si>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</si>
  <si>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</si>
  <si>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</si>
  <si>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</si>
  <si>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</si>
  <si>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</si>
  <si>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</si>
  <si>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</si>
  <si>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</si>
  <si>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</si>
  <si>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</si>
  <si>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</si>
  <si>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</si>
  <si>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</si>
  <si>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</si>
  <si>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</si>
  <si>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</si>
  <si>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</si>
  <si>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</si>
  <si>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</si>
  <si>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</si>
  <si>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</si>
  <si>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</si>
  <si>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</si>
  <si>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</si>
  <si>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</si>
  <si>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</si>
  <si>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</si>
  <si>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</si>
  <si>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</si>
  <si>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</si>
  <si>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</si>
  <si>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</si>
  <si>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</si>
  <si>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</si>
  <si>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</si>
  <si>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</si>
  <si>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</si>
  <si>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</si>
  <si>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</si>
  <si>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</si>
  <si>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</si>
  <si>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</si>
  <si>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</si>
  <si>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</si>
  <si>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</si>
  <si>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</si>
  <si>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</si>
  <si>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</si>
  <si>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</si>
  <si>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</si>
  <si>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</si>
  <si>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</si>
  <si>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</si>
  <si>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</si>
  <si>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</si>
  <si>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</si>
  <si>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</si>
  <si>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</si>
  <si>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</si>
  <si>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</si>
  <si>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</si>
  <si>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</si>
  <si>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</si>
  <si>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</si>
  <si>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</si>
  <si>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</si>
  <si>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</si>
  <si>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</si>
  <si>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</si>
  <si>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</si>
  <si>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</si>
  <si>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</si>
  <si>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</si>
  <si>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</si>
  <si>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</si>
  <si>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</si>
  <si>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</si>
  <si>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</si>
  <si>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</si>
  <si>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</si>
  <si>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</si>
  <si>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</si>
  <si>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</si>
  <si>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</si>
  <si>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</si>
  <si>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</si>
  <si>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</si>
  <si>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</si>
  <si>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</si>
  <si>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</si>
  <si>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</si>
  <si>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</si>
  <si>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</si>
  <si>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</si>
  <si>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</si>
  <si>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</si>
  <si>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</si>
  <si>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</si>
  <si>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</si>
  <si>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</si>
  <si>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</si>
  <si>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</si>
  <si>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</si>
  <si>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</si>
  <si>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</si>
  <si>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</si>
  <si>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</si>
  <si>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</si>
  <si>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</si>
  <si>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</si>
  <si>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</si>
  <si>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</si>
  <si>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</si>
  <si>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</si>
  <si>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</si>
  <si>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</si>
  <si>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</si>
  <si>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</si>
  <si>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</si>
  <si>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</si>
  <si>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</si>
  <si>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</si>
  <si>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</si>
  <si>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</si>
  <si>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</si>
  <si>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</si>
  <si>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</si>
  <si>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</si>
  <si>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</si>
  <si>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</si>
  <si>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</si>
  <si>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</si>
  <si>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</si>
  <si>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</si>
  <si>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</si>
  <si>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</si>
  <si>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</si>
  <si>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</si>
  <si>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</si>
  <si>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</si>
  <si>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</si>
  <si>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</si>
  <si>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</si>
  <si>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</si>
  <si>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</si>
  <si>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</si>
  <si>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</si>
  <si>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</si>
  <si>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</si>
  <si>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</si>
  <si>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</si>
  <si>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</si>
  <si>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</si>
  <si>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</si>
  <si>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</si>
  <si>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</si>
  <si>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</si>
  <si>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</si>
  <si>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</si>
  <si>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</si>
  <si>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</si>
  <si>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</si>
  <si>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</si>
  <si>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</si>
  <si>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</si>
  <si>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</si>
  <si>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</si>
  <si>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</si>
  <si>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</si>
  <si>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</si>
  <si>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</si>
  <si>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</si>
  <si>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</si>
  <si>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</si>
  <si>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</si>
  <si>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</si>
  <si>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</si>
  <si>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</si>
  <si>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</si>
  <si>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</si>
  <si>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</si>
  <si>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</si>
  <si>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</si>
  <si>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</si>
  <si>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</si>
  <si>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</si>
  <si>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</si>
  <si>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</si>
  <si>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</si>
  <si>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</si>
  <si>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</si>
  <si>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</si>
  <si>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</si>
  <si>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</si>
  <si>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</si>
  <si>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</si>
  <si>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</si>
  <si>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</si>
  <si>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</si>
  <si>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</si>
  <si>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</si>
  <si>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</si>
  <si>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</si>
  <si>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</si>
  <si>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</si>
  <si>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</si>
  <si>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</si>
  <si>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</si>
  <si>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</si>
  <si>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</si>
  <si>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</si>
  <si>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</si>
  <si>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</si>
  <si>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</si>
  <si>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</si>
  <si>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</si>
  <si>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</si>
  <si>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</si>
  <si>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</si>
  <si>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</si>
  <si>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</si>
  <si>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</si>
  <si>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</si>
  <si>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</si>
  <si>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</si>
  <si>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</si>
  <si>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</si>
  <si>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</si>
  <si>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</si>
  <si>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</si>
  <si>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</si>
  <si>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</si>
  <si>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</si>
  <si>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</si>
  <si>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</si>
  <si>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</si>
  <si>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</si>
  <si>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</si>
  <si>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</si>
  <si>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</si>
  <si>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</si>
  <si>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</si>
  <si>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</si>
  <si>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</si>
  <si>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</si>
  <si>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</si>
  <si>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</si>
  <si>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</si>
  <si>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</si>
  <si>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</si>
  <si>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</si>
  <si>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</si>
  <si>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</si>
  <si>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</si>
  <si>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</si>
  <si>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</si>
  <si>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</si>
  <si>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</si>
  <si>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</si>
  <si>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</si>
  <si>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</si>
  <si>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</si>
  <si>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</si>
  <si>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</si>
  <si>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</si>
  <si>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</si>
  <si>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</si>
  <si>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</si>
  <si>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</si>
  <si>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</si>
  <si>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</si>
  <si>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</si>
  <si>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</si>
  <si>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</si>
  <si>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</si>
  <si>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</si>
  <si>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</si>
  <si>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</si>
  <si>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</si>
  <si>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</si>
  <si>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</si>
  <si>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</si>
  <si>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</si>
  <si>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</si>
  <si>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</si>
  <si>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</si>
  <si>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</si>
  <si>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</si>
  <si>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</si>
  <si>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</si>
  <si>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</si>
  <si>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</si>
  <si>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</si>
  <si>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</si>
  <si>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</si>
  <si>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</si>
  <si>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</si>
  <si>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</si>
  <si>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</si>
  <si>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</si>
  <si>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</si>
  <si>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</si>
  <si>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</si>
  <si>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</si>
  <si>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</si>
  <si>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</si>
  <si>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</si>
  <si>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</si>
  <si>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</si>
  <si>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</si>
  <si>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</si>
  <si>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</si>
  <si>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</si>
  <si>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</si>
  <si>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</si>
  <si>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</si>
  <si>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</si>
  <si>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</si>
  <si>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</si>
  <si>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</si>
  <si>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</si>
  <si>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</si>
  <si>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</si>
  <si>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</si>
  <si>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</si>
  <si>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</si>
  <si>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</si>
  <si>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</si>
  <si>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</si>
  <si>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</si>
  <si>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</si>
  <si>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</si>
  <si>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</si>
  <si>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</si>
  <si>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</si>
  <si>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</si>
  <si>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</si>
  <si>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</si>
  <si>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</si>
  <si>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</si>
  <si>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</si>
  <si>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</si>
  <si>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</si>
  <si>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</si>
  <si>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</si>
  <si>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</si>
  <si>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</si>
  <si>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</si>
  <si>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</si>
  <si>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</si>
  <si>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</si>
  <si>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</si>
  <si>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</si>
  <si>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</si>
  <si>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</si>
  <si>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</si>
  <si>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</si>
  <si>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</si>
  <si>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</si>
  <si>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</si>
  <si>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</si>
  <si>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</si>
  <si>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</si>
  <si>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</si>
  <si>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</si>
  <si>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</si>
  <si>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</si>
  <si>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</si>
  <si>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</si>
  <si>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</si>
  <si>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</si>
  <si>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</si>
  <si>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</si>
  <si>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</si>
  <si>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</si>
  <si>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</si>
  <si>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</si>
  <si>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</si>
  <si>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</si>
  <si>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</si>
  <si>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</si>
  <si>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</si>
  <si>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</si>
  <si>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</si>
  <si>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</si>
  <si>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</si>
  <si>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</si>
  <si>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</si>
  <si>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</si>
  <si>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</si>
  <si>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</si>
  <si>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</si>
  <si>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</si>
  <si>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</si>
  <si>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</si>
  <si>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</si>
  <si>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</si>
  <si>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</si>
  <si>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</si>
  <si>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</si>
  <si>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</si>
  <si>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</si>
  <si>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</si>
  <si>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</si>
  <si>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</si>
  <si>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</si>
  <si>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</si>
  <si>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</si>
  <si>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</si>
  <si>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</si>
  <si>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</si>
  <si>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</si>
  <si>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</si>
  <si>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</si>
  <si>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</si>
  <si>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</si>
  <si>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</si>
  <si>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</si>
  <si>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</si>
  <si>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</si>
  <si>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</si>
  <si>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</si>
  <si>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</si>
  <si>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</si>
  <si>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</si>
  <si>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</si>
  <si>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</si>
  <si>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</si>
  <si>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</si>
  <si>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</si>
  <si>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</si>
  <si>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</si>
  <si>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</si>
  <si>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</si>
  <si>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</si>
  <si>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</si>
  <si>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</si>
  <si>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</si>
  <si>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</si>
  <si>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</si>
  <si>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</si>
  <si>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</si>
  <si>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</si>
  <si>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</si>
  <si>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</si>
  <si>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</si>
  <si>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</si>
  <si>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</si>
  <si>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</si>
  <si>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</si>
  <si>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</si>
  <si>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</si>
  <si>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</si>
  <si>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</si>
  <si>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</si>
  <si>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</si>
  <si>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</si>
  <si>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</si>
  <si>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</si>
  <si>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</si>
  <si>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</si>
  <si>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</si>
  <si>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</si>
  <si>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</si>
  <si>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</si>
  <si>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</si>
  <si>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</si>
  <si>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</si>
  <si>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</si>
  <si>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</si>
  <si>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</si>
  <si>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</si>
  <si>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</si>
  <si>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</si>
  <si>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</si>
  <si>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</si>
  <si>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</si>
  <si>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</si>
  <si>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</si>
  <si>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</si>
  <si>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</si>
  <si>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</si>
  <si>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</si>
  <si>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</si>
  <si>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</si>
  <si>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</si>
  <si>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</si>
  <si>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</si>
  <si>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</si>
  <si>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</si>
  <si>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</si>
  <si>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</si>
  <si>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</si>
  <si>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</si>
  <si>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</si>
  <si>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</si>
  <si>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</si>
  <si>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</si>
  <si>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</si>
  <si>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</si>
  <si>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</si>
  <si>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</si>
  <si>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</si>
  <si>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</si>
  <si>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</si>
  <si>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</si>
  <si>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</si>
  <si>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</si>
  <si>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</si>
  <si>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</si>
  <si>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</si>
  <si>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</si>
  <si>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</si>
  <si>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</si>
  <si>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</si>
  <si>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</si>
  <si>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</si>
  <si>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</si>
  <si>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</si>
  <si>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</si>
  <si>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</si>
  <si>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</si>
  <si>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</si>
  <si>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</si>
  <si>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</si>
  <si>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</si>
  <si>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</si>
  <si>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</si>
  <si>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</si>
  <si>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</si>
  <si>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</si>
  <si>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</si>
  <si>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</si>
  <si>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</si>
  <si>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</si>
  <si>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</si>
  <si>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</si>
  <si>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</si>
  <si>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</si>
  <si>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</si>
  <si>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</si>
  <si>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</si>
  <si>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</si>
  <si>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</si>
  <si>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</si>
  <si>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</si>
  <si>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</si>
  <si>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</si>
  <si>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</si>
  <si>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</si>
  <si>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</si>
  <si>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</si>
  <si>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</si>
  <si>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</si>
  <si>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</si>
  <si>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</si>
  <si>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</si>
  <si>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</si>
  <si>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</si>
  <si>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</si>
  <si>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</si>
  <si>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</si>
  <si>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</si>
  <si>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</si>
  <si>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</si>
  <si>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</si>
  <si>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</si>
  <si>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</si>
  <si>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</si>
  <si>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</si>
  <si>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</si>
  <si>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</si>
  <si>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</si>
  <si>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</si>
  <si>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</si>
  <si>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</si>
  <si>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</si>
  <si>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</si>
  <si>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</si>
  <si>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</si>
  <si>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</si>
  <si>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</si>
  <si>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</si>
  <si>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</si>
  <si>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</si>
  <si>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</si>
  <si>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</si>
  <si>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</si>
  <si>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</si>
  <si>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</si>
  <si>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</si>
  <si>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</si>
  <si>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</si>
  <si>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</si>
  <si>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</si>
  <si>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</si>
  <si>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</si>
  <si>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</si>
  <si>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</si>
  <si>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</si>
  <si>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</si>
  <si>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</si>
  <si>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</si>
  <si>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</si>
  <si>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</si>
  <si>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</si>
  <si>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</si>
  <si>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</si>
  <si>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</si>
  <si>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</si>
  <si>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</si>
  <si>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</si>
  <si>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</si>
  <si>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</si>
  <si>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</si>
  <si>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</si>
  <si>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</si>
  <si>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</si>
  <si>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</si>
  <si>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</si>
  <si>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</si>
  <si>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</si>
  <si>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</si>
  <si>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</si>
  <si>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</si>
  <si>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</si>
  <si>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</si>
  <si>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</si>
  <si>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</si>
  <si>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</si>
  <si>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</si>
  <si>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</si>
  <si>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</si>
  <si>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</si>
  <si>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</si>
  <si>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</si>
  <si>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</si>
  <si>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</si>
  <si>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</si>
  <si>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</si>
  <si>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</si>
  <si>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</si>
  <si>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</si>
  <si>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</si>
  <si>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</si>
  <si>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</si>
  <si>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</si>
  <si>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</si>
  <si>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</si>
  <si>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</si>
  <si>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</si>
  <si>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</si>
  <si>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</si>
  <si>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</si>
  <si>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</si>
  <si>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</si>
  <si>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</si>
  <si>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</si>
  <si>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</si>
  <si>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</si>
  <si>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</si>
  <si>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</si>
  <si>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</si>
  <si>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</si>
  <si>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</si>
  <si>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</si>
  <si>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</si>
  <si>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</si>
  <si>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</si>
  <si>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</si>
  <si>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</si>
  <si>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</si>
  <si>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</si>
  <si>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</si>
  <si>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</si>
  <si>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</si>
  <si>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</si>
  <si>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</si>
  <si>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</si>
  <si>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</si>
  <si>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</si>
  <si>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</si>
  <si>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</si>
  <si>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</si>
  <si>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</si>
  <si>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</si>
  <si>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</si>
  <si>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</si>
  <si>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</si>
  <si>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</si>
  <si>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</si>
  <si>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</si>
  <si>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</si>
  <si>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</si>
  <si>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</si>
  <si>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</si>
  <si>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</si>
  <si>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</si>
  <si>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</si>
  <si>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</si>
  <si>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</si>
  <si>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</si>
  <si>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</si>
  <si>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</si>
  <si>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</si>
  <si>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</si>
  <si>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</si>
  <si>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</si>
  <si>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</si>
  <si>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</si>
  <si>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</si>
  <si>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</si>
  <si>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</si>
  <si>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</si>
  <si>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</si>
  <si>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</si>
  <si>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</si>
  <si>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</si>
  <si>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</si>
  <si>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</si>
  <si>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</si>
  <si>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</si>
  <si>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</si>
  <si>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</si>
  <si>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</si>
  <si>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</si>
  <si>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</si>
  <si>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</si>
  <si>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</si>
  <si>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</si>
  <si>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</si>
  <si>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</si>
  <si>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</si>
  <si>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</si>
  <si>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</si>
  <si>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</si>
  <si>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</si>
  <si>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</si>
  <si>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</si>
  <si>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</si>
  <si>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</si>
  <si>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</si>
  <si>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</si>
  <si>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</si>
  <si>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</si>
  <si>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</si>
  <si>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</si>
  <si>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</si>
  <si>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</si>
  <si>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</si>
  <si>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</si>
  <si>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</si>
  <si>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</si>
  <si>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</si>
  <si>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</si>
  <si>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</si>
  <si>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</si>
  <si>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</si>
  <si>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</si>
  <si>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</si>
  <si>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</si>
  <si>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</si>
  <si>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</si>
  <si>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</si>
  <si>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</si>
  <si>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</si>
  <si>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</si>
  <si>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</si>
  <si>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</si>
  <si>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</si>
  <si>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</si>
  <si>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</si>
  <si>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</si>
  <si>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</si>
  <si>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</si>
  <si>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</si>
  <si>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</si>
  <si>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</si>
  <si>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</si>
  <si>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</si>
  <si>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</si>
  <si>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</si>
  <si>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</si>
  <si>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</si>
  <si>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</si>
  <si>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</si>
  <si>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</si>
  <si>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</si>
  <si>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</si>
  <si>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</si>
  <si>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</si>
  <si>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</si>
  <si>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</si>
  <si>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</si>
  <si>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</si>
  <si>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</si>
  <si>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</si>
  <si>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</si>
  <si>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</si>
  <si>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</si>
  <si>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</si>
  <si>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</si>
  <si>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</si>
  <si>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</si>
  <si>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</si>
  <si>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</si>
  <si>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</si>
  <si>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</si>
  <si>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</si>
  <si>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</si>
  <si>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</si>
  <si>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</si>
  <si>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</si>
  <si>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</si>
  <si>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</si>
  <si>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</si>
  <si>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</si>
  <si>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</si>
  <si>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</si>
  <si>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</si>
  <si>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</si>
  <si>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</si>
  <si>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</si>
  <si>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</si>
  <si>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</si>
  <si>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</si>
  <si>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</si>
  <si>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</si>
  <si>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</si>
  <si>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</si>
  <si>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</si>
  <si>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</si>
  <si>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</si>
  <si>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</si>
  <si>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</si>
  <si>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</si>
  <si>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</si>
  <si>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</si>
  <si>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</si>
  <si>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</si>
  <si>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</si>
  <si>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</si>
  <si>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</si>
  <si>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</si>
  <si>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</si>
  <si>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</si>
  <si>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</si>
  <si>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</si>
  <si>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</si>
  <si>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</si>
  <si>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</si>
  <si>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</si>
  <si>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</si>
  <si>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</si>
  <si>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</si>
  <si>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</si>
  <si>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</si>
  <si>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</si>
  <si>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</si>
  <si>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</si>
  <si>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</si>
  <si>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</si>
  <si>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</si>
  <si>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</si>
  <si>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</si>
  <si>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</si>
  <si>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</si>
  <si>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</si>
  <si>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</si>
  <si>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</si>
  <si>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</si>
  <si>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</si>
  <si>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</si>
  <si>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</si>
  <si>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</si>
  <si>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</si>
  <si>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</si>
  <si>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</si>
  <si>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</si>
  <si>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</si>
  <si>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</si>
  <si>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</si>
  <si>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</si>
  <si>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</si>
  <si>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</si>
  <si>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</si>
  <si>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</si>
  <si>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</si>
  <si>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</si>
  <si>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</si>
  <si>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</si>
  <si>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</si>
  <si>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</si>
  <si>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</si>
  <si>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</si>
  <si>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</si>
  <si>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</si>
  <si>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</si>
  <si>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</si>
  <si>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</si>
  <si>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</si>
  <si>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</si>
  <si>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</si>
  <si>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</si>
  <si>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</si>
  <si>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</si>
  <si>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</si>
  <si>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</si>
  <si>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</si>
  <si>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</si>
  <si>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</si>
  <si>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</si>
  <si>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</si>
  <si>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</si>
  <si>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</si>
  <si>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</si>
  <si>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</si>
  <si>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</si>
  <si>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</si>
  <si>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</si>
  <si>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</si>
  <si>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</si>
  <si>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</si>
  <si>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</si>
  <si>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</si>
  <si>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</si>
  <si>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</si>
  <si>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</si>
  <si>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</si>
  <si>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</si>
  <si>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</si>
  <si>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</si>
  <si>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</si>
  <si>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</si>
  <si>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</si>
  <si>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</si>
  <si>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</si>
  <si>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</si>
  <si>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</si>
  <si>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</si>
  <si>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</si>
  <si>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</si>
  <si>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</si>
  <si>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</si>
  <si>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</si>
  <si>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</si>
  <si>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</si>
  <si>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</si>
  <si>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</si>
  <si>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</si>
  <si>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</si>
  <si>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</si>
  <si>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</si>
  <si>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</si>
  <si>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</si>
  <si>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</si>
  <si>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</si>
  <si>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</si>
  <si>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</si>
  <si>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</si>
  <si>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</si>
  <si>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</si>
  <si>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</si>
  <si>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</si>
  <si>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</si>
  <si>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</si>
  <si>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</si>
  <si>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</si>
  <si>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</si>
  <si>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</si>
  <si>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</si>
  <si>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</si>
  <si>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</si>
  <si>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</si>
  <si>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</si>
  <si>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</si>
  <si>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</si>
  <si>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</si>
  <si>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</si>
  <si>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</si>
  <si>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</si>
  <si>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</si>
  <si>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</si>
  <si>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</si>
  <si>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</si>
  <si>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</si>
  <si>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</si>
  <si>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</si>
  <si>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</si>
  <si>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</si>
  <si>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</si>
  <si>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</si>
  <si>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</si>
  <si>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</si>
  <si>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</si>
  <si>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</si>
  <si>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</si>
  <si>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</si>
  <si>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</si>
  <si>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</si>
  <si>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</si>
  <si>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</si>
  <si>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</si>
  <si>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</si>
  <si>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</si>
  <si>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</si>
  <si>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</si>
  <si>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</si>
  <si>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</si>
  <si>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</si>
  <si>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</si>
  <si>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</si>
  <si>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</si>
  <si>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</si>
  <si>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</si>
  <si>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</si>
  <si>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</si>
  <si>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</si>
  <si>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</si>
  <si>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</si>
  <si>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</si>
  <si>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</si>
  <si>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</si>
  <si>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</si>
  <si>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</si>
  <si>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</si>
  <si>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</si>
  <si>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</si>
  <si>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</si>
  <si>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</si>
  <si>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</si>
  <si>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</si>
  <si>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</si>
  <si>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</si>
  <si>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</si>
  <si>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</si>
  <si>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</si>
  <si>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</si>
  <si>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</si>
  <si>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</si>
  <si>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</si>
  <si>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</si>
  <si>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</si>
  <si>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</si>
  <si>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</si>
  <si>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</si>
  <si>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</si>
  <si>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</si>
  <si>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</si>
  <si>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</si>
  <si>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</si>
  <si>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</si>
  <si>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</si>
  <si>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</si>
  <si>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</si>
  <si>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</si>
  <si>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</si>
  <si>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</si>
  <si>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</si>
  <si>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</si>
  <si>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</si>
  <si>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</si>
  <si>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</si>
  <si>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</si>
  <si>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</si>
  <si>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</si>
  <si>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</si>
  <si>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</si>
  <si>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</si>
  <si>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</si>
  <si>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</si>
  <si>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</si>
  <si>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</si>
  <si>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</si>
  <si>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</si>
  <si>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</si>
  <si>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</si>
  <si>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</si>
  <si>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</si>
  <si>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</si>
  <si>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</si>
  <si>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</si>
  <si>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</si>
  <si>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</si>
  <si>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</si>
  <si>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</si>
  <si>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</si>
  <si>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</si>
  <si>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</si>
  <si>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</si>
  <si>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</si>
  <si>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</si>
  <si>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</si>
  <si>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</si>
  <si>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</si>
  <si>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</si>
  <si>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</si>
  <si>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</si>
  <si>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</si>
  <si>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</si>
  <si>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</si>
  <si>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</si>
  <si>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</si>
  <si>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</si>
  <si>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</si>
  <si>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</si>
  <si>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</si>
  <si>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</si>
  <si>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</si>
  <si>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</si>
  <si>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</si>
  <si>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</si>
  <si>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</si>
  <si>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</si>
  <si>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</si>
  <si>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</si>
  <si>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</si>
  <si>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</si>
  <si>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</si>
  <si>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</si>
  <si>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</si>
  <si>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</si>
  <si>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</si>
  <si>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</si>
  <si>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</si>
  <si>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</si>
  <si>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</si>
  <si>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</si>
  <si>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</si>
  <si>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</si>
  <si>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</si>
  <si>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</si>
  <si>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</si>
  <si>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</si>
  <si>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</si>
  <si>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</si>
  <si>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</si>
  <si>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</si>
  <si>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</si>
  <si>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</si>
  <si>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</si>
  <si>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</si>
  <si>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</si>
  <si>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</si>
  <si>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</si>
  <si>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</si>
  <si>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</si>
  <si>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</si>
  <si>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</si>
  <si>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</si>
  <si>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</si>
  <si>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</si>
  <si>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</si>
  <si>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</si>
  <si>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</si>
  <si>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</si>
  <si>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</si>
  <si>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</si>
  <si>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</si>
  <si>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</si>
  <si>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</si>
  <si>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</si>
  <si>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</si>
  <si>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</si>
  <si>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</si>
  <si>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</si>
  <si>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</si>
  <si>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</si>
  <si>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</si>
  <si>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</si>
  <si>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</si>
  <si>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</si>
  <si>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</si>
  <si>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</si>
  <si>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</si>
  <si>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</si>
  <si>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</si>
  <si>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</si>
  <si>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</si>
  <si>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</si>
  <si>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</si>
  <si>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</si>
  <si>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</si>
  <si>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</si>
  <si>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</si>
  <si>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</si>
  <si>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</si>
  <si>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</si>
  <si>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</si>
  <si>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</si>
  <si>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</si>
  <si>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</si>
  <si>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</si>
  <si>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</si>
  <si>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</si>
  <si>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</si>
  <si>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</si>
  <si>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</si>
  <si>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</si>
  <si>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</si>
  <si>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</si>
  <si>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</si>
  <si>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</si>
  <si>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</si>
  <si>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</si>
  <si>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</si>
  <si>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</si>
  <si>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</si>
  <si>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</si>
  <si>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</si>
  <si>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</si>
  <si>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</si>
  <si>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</si>
  <si>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</si>
  <si>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</si>
  <si>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</si>
  <si>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</si>
  <si>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</si>
  <si>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</si>
  <si>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</si>
  <si>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</si>
  <si>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</si>
  <si>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</si>
  <si>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</si>
  <si>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</si>
  <si>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</si>
  <si>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</si>
  <si>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</si>
  <si>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</si>
  <si>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</si>
  <si>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</si>
  <si>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</si>
  <si>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</si>
  <si>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</si>
  <si>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</si>
  <si>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</si>
  <si>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</si>
  <si>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</si>
  <si>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</si>
  <si>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</si>
  <si>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</si>
  <si>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</si>
  <si>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</si>
  <si>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</si>
  <si>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</si>
  <si>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</si>
  <si>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</si>
  <si>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</si>
  <si>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</si>
  <si>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</si>
  <si>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</si>
  <si>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</si>
  <si>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</si>
  <si>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</si>
  <si>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</si>
  <si>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</si>
  <si>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</si>
  <si>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</si>
  <si>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</si>
  <si>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</si>
  <si>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</si>
  <si>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</si>
  <si>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</si>
  <si>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</si>
  <si>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</si>
  <si>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</si>
  <si>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</si>
  <si>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</si>
  <si>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</si>
  <si>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</si>
  <si>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</si>
  <si>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</si>
  <si>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</si>
  <si>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</si>
  <si>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</si>
  <si>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</si>
  <si>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</si>
  <si>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</si>
  <si>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</si>
  <si>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</si>
  <si>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</si>
  <si>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</si>
  <si>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</si>
  <si>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</si>
  <si>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</si>
  <si>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</si>
  <si>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</si>
  <si>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</si>
  <si>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</si>
  <si>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</si>
  <si>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</si>
  <si>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</si>
  <si>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</si>
  <si>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</si>
  <si>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</si>
  <si>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</si>
  <si>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</si>
  <si>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</si>
  <si>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</si>
  <si>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</si>
  <si>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</si>
  <si>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</si>
  <si>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</si>
  <si>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</si>
  <si>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</si>
  <si>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</si>
  <si>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</si>
  <si>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</si>
  <si>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</si>
  <si>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</si>
  <si>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</si>
  <si>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</si>
  <si>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</si>
  <si>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</si>
  <si>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</si>
  <si>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</si>
  <si>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</si>
  <si>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</si>
  <si>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</si>
  <si>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</si>
  <si>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</si>
  <si>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</si>
  <si>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</si>
  <si>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</si>
  <si>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</si>
  <si>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</si>
  <si>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</si>
  <si>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</si>
  <si>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</si>
  <si>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</si>
  <si>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</si>
  <si>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</si>
  <si>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</si>
  <si>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</si>
  <si>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</si>
  <si>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</si>
  <si>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</si>
  <si>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</si>
  <si>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</si>
  <si>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</si>
  <si>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</si>
  <si>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</si>
  <si>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</si>
  <si>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</si>
  <si>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</si>
  <si>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</si>
  <si>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</si>
  <si>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</si>
  <si>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</si>
  <si>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</si>
  <si>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</si>
  <si>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</si>
  <si>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</si>
  <si>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</si>
  <si>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</si>
  <si>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</si>
  <si>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</si>
  <si>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</si>
  <si>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</si>
  <si>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</si>
  <si>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</si>
  <si>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</si>
  <si>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</si>
  <si>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</si>
  <si>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</si>
  <si>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</si>
  <si>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</si>
  <si>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</si>
  <si>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</si>
  <si>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</si>
  <si>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</si>
  <si>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</si>
  <si>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</si>
  <si>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</si>
  <si>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</si>
  <si>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</si>
  <si>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</si>
  <si>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</si>
  <si>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</si>
  <si>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</si>
  <si>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</si>
  <si>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</si>
  <si>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</si>
  <si>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</si>
  <si>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</si>
  <si>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</si>
  <si>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</si>
  <si>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</si>
  <si>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</si>
  <si>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</si>
  <si>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</si>
  <si>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</si>
  <si>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</si>
  <si>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</si>
  <si>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</si>
  <si>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</si>
  <si>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</si>
  <si>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</si>
  <si>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</si>
  <si>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</si>
  <si>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</si>
  <si>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</si>
  <si>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</si>
  <si>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</si>
  <si>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</si>
  <si>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</si>
  <si>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</si>
  <si>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</si>
  <si>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</si>
  <si>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</si>
  <si>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</si>
  <si>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</si>
  <si>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</si>
  <si>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</si>
  <si>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</si>
  <si>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</si>
  <si>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</si>
  <si>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</si>
  <si>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</si>
  <si>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</si>
  <si>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</si>
  <si>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</si>
  <si>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</si>
  <si>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</si>
  <si>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</si>
  <si>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</si>
  <si>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</si>
  <si>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</si>
  <si>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</si>
  <si>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</si>
  <si>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</si>
  <si>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</si>
  <si>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</si>
  <si>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</si>
  <si>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</si>
  <si>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</si>
  <si>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</si>
  <si>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</si>
  <si>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</si>
  <si>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</si>
  <si>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</si>
  <si>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</si>
  <si>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</si>
  <si>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</si>
  <si>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</si>
  <si>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</si>
  <si>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</si>
  <si>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</si>
  <si>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</si>
  <si>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</si>
  <si>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</si>
  <si>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</si>
  <si>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</si>
  <si>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</si>
  <si>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</si>
  <si>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</si>
  <si>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</si>
  <si>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</si>
  <si>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</si>
  <si>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</si>
  <si>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</si>
  <si>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</si>
  <si>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</si>
  <si>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</si>
  <si>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</si>
  <si>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</si>
  <si>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</si>
  <si>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</si>
  <si>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</si>
  <si>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</si>
  <si>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</si>
  <si>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</si>
  <si>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</si>
  <si>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</si>
  <si>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</si>
  <si>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</si>
  <si>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</si>
  <si>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</si>
  <si>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</si>
  <si>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</si>
  <si>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</si>
  <si>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</si>
  <si>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</si>
  <si>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</si>
  <si>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</si>
  <si>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</si>
  <si>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</si>
  <si>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</si>
  <si>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</si>
  <si>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</si>
  <si>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</si>
  <si>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</si>
  <si>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</si>
  <si>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</si>
  <si>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</si>
  <si>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</si>
  <si>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</si>
  <si>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</si>
  <si>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</si>
  <si>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</si>
  <si>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</si>
  <si>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</si>
  <si>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</si>
  <si>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</si>
  <si>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</si>
  <si>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</si>
  <si>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</si>
  <si>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</si>
  <si>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</si>
  <si>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</si>
  <si>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</si>
  <si>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</si>
  <si>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</si>
  <si>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</si>
  <si>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</si>
  <si>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</si>
  <si>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</si>
  <si>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</si>
  <si>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</si>
  <si>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</si>
  <si>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</si>
  <si>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</si>
  <si>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</si>
  <si>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</si>
  <si>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</si>
  <si>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</si>
  <si>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</si>
  <si>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</si>
  <si>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</si>
  <si>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</si>
  <si>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</si>
  <si>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</si>
  <si>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</si>
  <si>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</si>
  <si>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</si>
  <si>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</si>
  <si>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</si>
  <si>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</si>
  <si>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</si>
  <si>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</si>
  <si>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</si>
  <si>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</si>
  <si>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</si>
  <si>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</si>
  <si>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</si>
  <si>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</si>
  <si>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</si>
  <si>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</si>
  <si>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</si>
  <si>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</si>
  <si>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</si>
  <si>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</si>
  <si>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</si>
  <si>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</si>
  <si>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</si>
  <si>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</si>
  <si>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</si>
  <si>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</si>
  <si>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</si>
  <si>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</si>
  <si>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</si>
  <si>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</si>
  <si>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</si>
  <si>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</si>
  <si>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</si>
  <si>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</si>
  <si>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</si>
  <si>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</si>
  <si>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</si>
  <si>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</si>
  <si>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</si>
  <si>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</si>
  <si>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</si>
  <si>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</si>
  <si>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</si>
  <si>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</si>
  <si>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</si>
  <si>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</si>
  <si>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</si>
  <si>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</si>
  <si>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</si>
  <si>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</si>
  <si>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</si>
  <si>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</si>
  <si>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</si>
  <si>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</si>
  <si>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</si>
  <si>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</si>
  <si>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</si>
  <si>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</si>
  <si>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</si>
  <si>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</si>
  <si>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</si>
  <si>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</si>
  <si>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</si>
  <si>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</si>
  <si>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</si>
  <si>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</si>
  <si>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</si>
  <si>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</si>
  <si>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</si>
  <si>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</si>
  <si>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</si>
  <si>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</si>
  <si>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</si>
  <si>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</si>
  <si>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</si>
  <si>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</si>
  <si>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</si>
  <si>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</si>
  <si>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</si>
  <si>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</si>
  <si>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</si>
  <si>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</si>
  <si>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</si>
  <si>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</si>
  <si>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</si>
  <si>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</si>
  <si>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</si>
  <si>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</si>
  <si>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</si>
  <si>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</si>
  <si>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</si>
  <si>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</si>
  <si>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</si>
  <si>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</si>
  <si>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</si>
  <si>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</si>
  <si>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</si>
  <si>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</si>
  <si>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</si>
  <si>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</si>
  <si>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</si>
  <si>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</si>
  <si>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</si>
  <si>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</si>
  <si>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</si>
  <si>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</si>
  <si>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</si>
  <si>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</si>
  <si>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</si>
  <si>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</si>
  <si>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</si>
  <si>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</si>
  <si>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</si>
  <si>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</si>
  <si>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</si>
  <si>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</si>
  <si>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</si>
  <si>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</si>
  <si>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</si>
  <si>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</si>
  <si>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</si>
  <si>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</si>
  <si>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</si>
  <si>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</si>
  <si>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</si>
  <si>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</si>
  <si>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</si>
  <si>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</si>
  <si>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</si>
  <si>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</si>
  <si>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</si>
  <si>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</si>
  <si>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</si>
  <si>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</si>
  <si>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</si>
  <si>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</si>
  <si>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</si>
  <si>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</si>
  <si>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</si>
  <si>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</si>
  <si>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</si>
  <si>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</si>
  <si>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</si>
  <si>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</si>
  <si>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</si>
  <si>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</si>
  <si>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</si>
  <si>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</si>
  <si>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</si>
  <si>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</si>
  <si>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</si>
  <si>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</si>
  <si>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</si>
  <si>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</si>
  <si>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</si>
  <si>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</si>
  <si>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</si>
  <si>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</si>
  <si>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</si>
  <si>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</si>
  <si>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</si>
  <si>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</si>
  <si>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</si>
  <si>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</si>
  <si>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</si>
  <si>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</si>
  <si>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</si>
  <si>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</si>
  <si>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</si>
  <si>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</si>
  <si>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</si>
  <si>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</si>
  <si>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</si>
  <si>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</si>
  <si>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</si>
  <si>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</si>
  <si>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</si>
  <si>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</si>
  <si>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</si>
  <si>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</si>
  <si>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</si>
  <si>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</si>
  <si>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</si>
  <si>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</si>
  <si>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</si>
  <si>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</si>
  <si>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</si>
  <si>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</si>
  <si>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</si>
  <si>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</si>
  <si>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</si>
  <si>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</si>
  <si>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</si>
  <si>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</si>
  <si>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</si>
  <si>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</si>
  <si>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</si>
  <si>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</si>
  <si>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</si>
  <si>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</si>
  <si>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</si>
  <si>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</si>
  <si>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</si>
  <si>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</si>
  <si>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</si>
  <si>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</si>
  <si>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</si>
  <si>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</si>
  <si>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</si>
  <si>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</si>
  <si>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</si>
  <si>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</si>
  <si>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</si>
  <si>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</si>
  <si>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</si>
  <si>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</si>
  <si>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</si>
  <si>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</si>
  <si>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</si>
  <si>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</si>
  <si>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</si>
  <si>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</si>
  <si>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</si>
  <si>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</si>
  <si>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</si>
  <si>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</si>
  <si>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</si>
  <si>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</si>
  <si>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</si>
  <si>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</si>
  <si>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</si>
  <si>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</si>
  <si>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</si>
  <si>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</si>
  <si>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</si>
  <si>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</si>
  <si>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</si>
  <si>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</si>
  <si>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</si>
  <si>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</si>
  <si>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</si>
  <si>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</si>
  <si>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</si>
  <si>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</si>
  <si>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</si>
  <si>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</si>
  <si>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</si>
  <si>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</si>
  <si>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</si>
  <si>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</si>
  <si>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</si>
  <si>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</si>
  <si>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</si>
  <si>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</si>
  <si>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</si>
  <si>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</si>
  <si>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</si>
  <si>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</si>
  <si>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</si>
  <si>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</si>
  <si>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</si>
  <si>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</si>
  <si>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</si>
  <si>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</si>
  <si>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</si>
  <si>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</si>
  <si>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</si>
  <si>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</si>
  <si>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</si>
  <si>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</si>
  <si>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</si>
  <si>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</si>
  <si>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</si>
  <si>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</si>
  <si>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</si>
  <si>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</si>
  <si>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</si>
  <si>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</si>
  <si>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</si>
  <si>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</si>
  <si>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</si>
  <si>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</si>
  <si>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</si>
  <si>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</si>
  <si>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</si>
  <si>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</si>
  <si>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</si>
  <si>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</si>
  <si>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</si>
  <si>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</si>
  <si>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</si>
  <si>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</si>
  <si>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</si>
  <si>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</si>
  <si>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</si>
  <si>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</si>
  <si>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</si>
  <si>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</si>
  <si>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</si>
  <si>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</si>
  <si>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</si>
  <si>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</si>
  <si>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</si>
  <si>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</si>
  <si>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</si>
  <si>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</si>
  <si>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</si>
  <si>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</si>
  <si>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</si>
  <si>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</si>
  <si>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</si>
  <si>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</si>
  <si>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</si>
  <si>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</si>
  <si>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</si>
  <si>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</si>
  <si>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</si>
  <si>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</si>
  <si>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</si>
  <si>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</si>
  <si>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</si>
  <si>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</si>
  <si>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</si>
  <si>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</si>
  <si>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</si>
  <si>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</si>
  <si>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</si>
  <si>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</si>
  <si>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</si>
  <si>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</si>
  <si>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</si>
  <si>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</si>
  <si>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</si>
  <si>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</si>
  <si>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</si>
  <si>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</si>
  <si>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</si>
  <si>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</si>
  <si>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</si>
  <si>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</si>
  <si>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</si>
  <si>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</si>
  <si>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</si>
  <si>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</si>
  <si>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</si>
  <si>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</si>
  <si>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</si>
  <si>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</si>
  <si>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</si>
  <si>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</si>
  <si>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</si>
  <si>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</si>
  <si>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</si>
  <si>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</si>
  <si>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</si>
  <si>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</si>
  <si>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</si>
  <si>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</si>
  <si>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</si>
  <si>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</si>
  <si>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</si>
  <si>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</si>
  <si>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</si>
  <si>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</si>
  <si>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</si>
  <si>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</si>
  <si>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</si>
  <si>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</si>
  <si>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</si>
  <si>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</si>
  <si>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</si>
  <si>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</si>
  <si>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</si>
  <si>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</si>
  <si>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</si>
  <si>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</si>
  <si>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</si>
  <si>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</si>
  <si>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</si>
  <si>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</si>
  <si>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</si>
  <si>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</si>
  <si>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</si>
  <si>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</si>
  <si>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</si>
  <si>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</si>
  <si>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</si>
  <si>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</si>
  <si>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</si>
  <si>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</si>
  <si>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</si>
  <si>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</si>
  <si>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</si>
  <si>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</si>
  <si>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</si>
  <si>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</si>
  <si>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</si>
  <si>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</si>
  <si>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</si>
  <si>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</si>
  <si>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</si>
  <si>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</si>
  <si>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</si>
  <si>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</si>
  <si>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</si>
  <si>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</si>
  <si>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</si>
  <si>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</si>
  <si>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</si>
  <si>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</si>
  <si>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</si>
  <si>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</si>
  <si>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</si>
  <si>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</si>
  <si>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</si>
  <si>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</si>
  <si>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</si>
  <si>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</si>
  <si>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</si>
  <si>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</si>
  <si>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</si>
  <si>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</si>
  <si>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</si>
  <si>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</si>
  <si>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</si>
  <si>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</si>
  <si>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</si>
  <si>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</si>
  <si>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</si>
  <si>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</si>
  <si>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</si>
  <si>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</si>
  <si>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</si>
  <si>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</si>
  <si>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</si>
  <si>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</si>
  <si>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</si>
  <si>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</si>
  <si>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</si>
  <si>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</si>
  <si>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</si>
  <si>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</si>
  <si>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</si>
  <si>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</si>
  <si>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</si>
  <si>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</si>
  <si>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</si>
  <si>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</si>
  <si>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</si>
  <si>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</si>
  <si>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</si>
  <si>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</si>
  <si>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</si>
  <si>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</si>
  <si>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</si>
  <si>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</si>
  <si>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</si>
  <si>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</si>
  <si>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</si>
  <si>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</si>
  <si>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</si>
  <si>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</si>
  <si>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</si>
  <si>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</si>
  <si>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</si>
  <si>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</si>
  <si>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</si>
  <si>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</si>
  <si>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</si>
  <si>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</si>
  <si>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</si>
  <si>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</si>
  <si>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</si>
  <si>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</si>
  <si>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</si>
  <si>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</si>
  <si>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</si>
  <si>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</si>
  <si>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</si>
  <si>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</si>
  <si>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</si>
  <si>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</si>
  <si>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</si>
  <si>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</si>
  <si>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</si>
  <si>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</si>
  <si>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</si>
  <si>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</si>
  <si>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</si>
  <si>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</si>
  <si>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</si>
  <si>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</si>
  <si>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</si>
  <si>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</si>
  <si>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</si>
  <si>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</si>
  <si>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</si>
  <si>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</si>
  <si>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</si>
  <si>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</si>
  <si>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</si>
  <si>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</si>
  <si>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</si>
  <si>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</si>
  <si>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</si>
  <si>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</si>
  <si>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</si>
  <si>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</si>
  <si>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</si>
  <si>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</si>
  <si>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</si>
  <si>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</si>
  <si>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</si>
  <si>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</si>
  <si>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</si>
  <si>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</si>
  <si>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</si>
  <si>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</si>
  <si>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</si>
  <si>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</si>
  <si>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</si>
  <si>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</si>
  <si>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</si>
  <si>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</si>
  <si>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</si>
  <si>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</si>
  <si>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</si>
  <si>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</si>
  <si>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</si>
  <si>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</si>
  <si>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</si>
  <si>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</si>
  <si>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</si>
  <si>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</si>
  <si>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</si>
  <si>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</si>
  <si>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</si>
  <si>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</si>
  <si>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</si>
  <si>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</si>
  <si>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</si>
  <si>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</si>
  <si>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</si>
  <si>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</si>
  <si>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</si>
  <si>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</si>
  <si>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</si>
  <si>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</si>
  <si>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</si>
  <si>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</si>
  <si>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</si>
  <si>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</si>
  <si>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</si>
  <si>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</si>
  <si>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</si>
  <si>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</si>
  <si>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</si>
  <si>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</si>
  <si>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</si>
  <si>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</si>
  <si>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</si>
  <si>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</si>
  <si>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</si>
  <si>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</si>
  <si>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</si>
  <si>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</si>
  <si>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</si>
  <si>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</si>
  <si>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</si>
  <si>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</si>
  <si>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</si>
  <si>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</si>
  <si>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</si>
  <si>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</si>
  <si>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</si>
  <si>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</si>
  <si>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</si>
  <si>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</si>
  <si>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</si>
  <si>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</si>
  <si>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</si>
  <si>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</si>
  <si>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</si>
  <si>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</si>
  <si>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</si>
  <si>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</si>
  <si>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</si>
  <si>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</si>
  <si>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</si>
  <si>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</si>
  <si>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</si>
  <si>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</si>
  <si>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</si>
  <si>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</si>
  <si>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</si>
  <si>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</si>
  <si>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</si>
  <si>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</si>
  <si>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</si>
  <si>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</si>
  <si>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</si>
  <si>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</si>
  <si>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</si>
  <si>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</si>
  <si>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</si>
  <si>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</si>
  <si>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</si>
  <si>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</si>
  <si>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</si>
  <si>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</si>
  <si>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</si>
  <si>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</si>
  <si>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</si>
  <si>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</si>
  <si>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</si>
  <si>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</si>
  <si>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</si>
  <si>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</si>
  <si>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</si>
  <si>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</si>
  <si>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</si>
  <si>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</si>
  <si>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</si>
  <si>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</si>
  <si>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</si>
  <si>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</si>
  <si>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</si>
  <si>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</si>
  <si>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</si>
  <si>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</si>
  <si>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</si>
  <si>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</si>
  <si>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</si>
  <si>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</si>
  <si>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</si>
  <si>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</si>
  <si>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</si>
  <si>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</si>
  <si>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</si>
  <si>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</si>
  <si>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</si>
  <si>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</si>
  <si>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</si>
  <si>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</si>
  <si>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</si>
  <si>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</si>
  <si>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</si>
  <si>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</si>
  <si>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</si>
  <si>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</si>
  <si>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</si>
  <si>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</si>
  <si>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</si>
  <si>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</si>
  <si>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</si>
  <si>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</si>
  <si>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</si>
  <si>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</si>
  <si>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</si>
  <si>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</si>
  <si>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</si>
  <si>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</si>
  <si>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</si>
  <si>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</si>
  <si>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</si>
  <si>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</si>
  <si>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</si>
  <si>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</si>
  <si>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</si>
  <si>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</si>
  <si>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</si>
  <si>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</si>
  <si>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</si>
  <si>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</si>
  <si>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</si>
  <si>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</si>
  <si>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</si>
  <si>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</si>
  <si>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</si>
  <si>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</si>
  <si>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</si>
  <si>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</si>
  <si>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</si>
  <si>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</si>
  <si>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</si>
  <si>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</si>
  <si>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</si>
  <si>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</si>
  <si>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</si>
  <si>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</si>
  <si>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</si>
  <si>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</si>
  <si>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</si>
  <si>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</si>
  <si>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</si>
  <si>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</si>
  <si>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</si>
  <si>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</si>
  <si>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</si>
  <si>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</si>
  <si>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</si>
  <si>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</si>
  <si>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</si>
  <si>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</si>
  <si>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</si>
  <si>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</si>
  <si>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</si>
  <si>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</si>
  <si>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</si>
  <si>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</si>
  <si>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</si>
  <si>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</si>
  <si>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</si>
  <si>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</si>
  <si>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</si>
  <si>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</si>
  <si>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</si>
  <si>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</si>
  <si>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</si>
  <si>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</si>
  <si>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</si>
  <si>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</si>
  <si>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</si>
  <si>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</si>
  <si>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</si>
  <si>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</si>
  <si>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</si>
  <si>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</si>
  <si>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</si>
  <si>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</si>
  <si>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</si>
  <si>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</si>
  <si>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</si>
  <si>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</si>
  <si>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</si>
  <si>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</si>
  <si>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</si>
  <si>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</si>
  <si>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</si>
  <si>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</si>
  <si>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</si>
  <si>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</si>
  <si>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</si>
  <si>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</si>
  <si>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</si>
  <si>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</si>
  <si>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</si>
  <si>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</si>
  <si>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</si>
  <si>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</si>
  <si>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</si>
  <si>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</si>
  <si>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</si>
  <si>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</si>
  <si>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</si>
  <si>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</si>
  <si>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</si>
  <si>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</si>
  <si>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</si>
  <si>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</si>
  <si>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</si>
  <si>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</si>
  <si>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</si>
  <si>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</si>
  <si>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</si>
  <si>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</si>
  <si>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</si>
  <si>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</si>
  <si>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</si>
  <si>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</si>
  <si>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</si>
  <si>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</si>
  <si>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</si>
  <si>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</si>
  <si>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</si>
  <si>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</si>
  <si>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</si>
  <si>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</si>
  <si>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</si>
  <si>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</si>
  <si>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</si>
  <si>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</si>
  <si>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</si>
  <si>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</si>
  <si>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</si>
  <si>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</si>
  <si>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</si>
  <si>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</si>
  <si>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</si>
  <si>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</si>
  <si>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</si>
  <si>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</si>
  <si>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</si>
  <si>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</si>
  <si>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</si>
  <si>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</si>
  <si>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</si>
  <si>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</si>
  <si>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</si>
  <si>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</si>
  <si>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</si>
  <si>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</si>
  <si>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</si>
  <si>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</si>
  <si>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</si>
  <si>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</si>
  <si>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</si>
  <si>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</si>
  <si>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</si>
  <si>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</si>
  <si>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</si>
  <si>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</si>
  <si>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</si>
  <si>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</si>
  <si>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</si>
  <si>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</si>
  <si>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</si>
  <si>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</si>
  <si>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</si>
  <si>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</si>
  <si>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</si>
  <si>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</si>
  <si>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</si>
  <si>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</si>
  <si>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</si>
  <si>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</si>
  <si>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</si>
  <si>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</si>
  <si>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</si>
  <si>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</si>
  <si>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</si>
  <si>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</si>
  <si>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</si>
  <si>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</si>
  <si>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</si>
  <si>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</si>
  <si>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</si>
  <si>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</si>
  <si>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</si>
  <si>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</si>
  <si>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</si>
  <si>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</si>
  <si>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</si>
  <si>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</si>
  <si>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</si>
  <si>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</si>
  <si>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</si>
  <si>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</si>
  <si>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</si>
  <si>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</si>
  <si>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</si>
  <si>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</si>
  <si>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</si>
  <si>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</si>
  <si>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</si>
  <si>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</si>
  <si>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</si>
  <si>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</si>
  <si>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</si>
  <si>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</si>
  <si>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</si>
  <si>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</si>
  <si>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</si>
  <si>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</si>
  <si>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</si>
  <si>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</si>
  <si>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</si>
  <si>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</si>
  <si>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</si>
  <si>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</si>
  <si>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</si>
  <si>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</si>
  <si>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</si>
  <si>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</si>
  <si>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</si>
  <si>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</si>
  <si>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</si>
  <si>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</si>
  <si>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</si>
  <si>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</si>
  <si>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</si>
  <si>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</si>
  <si>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</si>
  <si>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</si>
  <si>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</si>
  <si>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</si>
  <si>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</si>
  <si>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</si>
  <si>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</si>
  <si>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</si>
  <si>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</si>
  <si>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</si>
  <si>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</si>
  <si>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</si>
  <si>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</si>
  <si>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</si>
  <si>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</si>
  <si>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</si>
  <si>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</si>
  <si>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</si>
  <si>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</si>
  <si>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</si>
  <si>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</si>
  <si>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</si>
  <si>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</si>
  <si>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</si>
  <si>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</si>
  <si>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</si>
  <si>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</si>
  <si>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</si>
  <si>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</si>
  <si>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</si>
  <si>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</si>
  <si>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</si>
  <si>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</si>
  <si>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</si>
  <si>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</si>
  <si>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</si>
  <si>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</si>
  <si>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</si>
  <si>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</si>
  <si>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</si>
  <si>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</si>
  <si>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</si>
  <si>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</si>
  <si>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</si>
  <si>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</si>
  <si>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</si>
  <si>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</si>
  <si>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</si>
  <si>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</si>
  <si>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</si>
  <si>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</si>
  <si>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</si>
  <si>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</si>
  <si>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</si>
  <si>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</si>
  <si>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</si>
  <si>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</si>
  <si>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</si>
  <si>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</si>
  <si>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</si>
  <si>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</si>
  <si>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</si>
  <si>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</si>
  <si>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</si>
  <si>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</si>
  <si>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</si>
  <si>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</si>
  <si>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</si>
  <si>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</si>
  <si>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</si>
  <si>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</si>
  <si>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</si>
  <si>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</si>
  <si>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</si>
  <si>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</si>
  <si>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</si>
  <si>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</si>
  <si>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</si>
  <si>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</si>
  <si>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</si>
  <si>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</si>
  <si>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</si>
  <si>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</si>
  <si>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</si>
  <si>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</si>
  <si>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</si>
  <si>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</si>
  <si>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</si>
  <si>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</si>
  <si>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</si>
  <si>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</si>
  <si>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</si>
  <si>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</si>
  <si>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</si>
  <si>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</si>
  <si>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</si>
  <si>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</si>
  <si>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</si>
  <si>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</si>
  <si>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</si>
  <si>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</si>
  <si>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</si>
  <si>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</si>
  <si>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</si>
  <si>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</si>
  <si>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</si>
  <si>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</si>
  <si>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</si>
  <si>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</si>
  <si>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</si>
  <si>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</si>
  <si>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</si>
  <si>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</si>
  <si>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</si>
  <si>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</si>
  <si>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</si>
  <si>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</si>
  <si>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</si>
  <si>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</si>
  <si>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</si>
  <si>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</si>
  <si>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</si>
  <si>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</si>
  <si>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</si>
  <si>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</si>
  <si>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</si>
  <si>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</si>
  <si>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</si>
  <si>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</si>
  <si>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</si>
  <si>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</si>
  <si>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</si>
  <si>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</si>
  <si>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</si>
  <si>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</si>
  <si>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</si>
  <si>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</si>
  <si>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</si>
  <si>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</si>
  <si>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</si>
  <si>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</si>
  <si>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</si>
  <si>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</si>
  <si>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</si>
  <si>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</si>
  <si>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</si>
  <si>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</si>
  <si>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</si>
  <si>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</si>
  <si>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</si>
  <si>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</si>
  <si>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</si>
  <si>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</si>
  <si>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</si>
  <si>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</si>
  <si>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</si>
  <si>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</si>
  <si>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</si>
  <si>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</si>
  <si>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</si>
  <si>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</si>
  <si>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</si>
  <si>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</si>
  <si>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</si>
  <si>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</si>
  <si>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</si>
  <si>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</si>
  <si>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</si>
  <si>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</si>
  <si>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</si>
  <si>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</si>
  <si>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</si>
  <si>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</si>
  <si>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</si>
  <si>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</si>
  <si>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</si>
  <si>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</si>
  <si>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</si>
  <si>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</si>
  <si>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</si>
  <si>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</si>
  <si>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</si>
  <si>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</si>
  <si>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</si>
  <si>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</si>
  <si>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</si>
  <si>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</si>
  <si>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</si>
  <si>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</si>
  <si>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</si>
  <si>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</si>
  <si>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</si>
  <si>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</si>
  <si>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</si>
  <si>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</si>
  <si>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</si>
  <si>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</si>
  <si>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</si>
  <si>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</si>
  <si>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</si>
  <si>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</si>
  <si>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</si>
  <si>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</si>
  <si>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</si>
  <si>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</si>
  <si>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</si>
  <si>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</si>
  <si>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</si>
  <si>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</si>
  <si>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</si>
  <si>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</si>
  <si>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</si>
  <si>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</si>
  <si>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</si>
  <si>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</si>
  <si>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</si>
  <si>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</si>
  <si>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</si>
  <si>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</si>
  <si>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</si>
  <si>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</si>
  <si>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</si>
  <si>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</si>
  <si>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</si>
  <si>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</si>
  <si>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</si>
  <si>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</si>
  <si>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</si>
  <si>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</si>
  <si>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</si>
  <si>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</si>
  <si>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</si>
  <si>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</si>
  <si>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</si>
  <si>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</si>
  <si>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</si>
  <si>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</si>
  <si>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</si>
  <si>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</si>
  <si>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</si>
  <si>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</si>
  <si>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</si>
  <si>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</si>
  <si>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</si>
  <si>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</si>
  <si>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</si>
  <si>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</si>
  <si>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</si>
  <si>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</si>
  <si>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</si>
  <si>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</si>
  <si>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</si>
  <si>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</si>
  <si>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</si>
  <si>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</si>
  <si>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</si>
  <si>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</si>
  <si>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</si>
  <si>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</si>
  <si>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</si>
  <si>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</si>
  <si>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</si>
  <si>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</si>
  <si>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</si>
  <si>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</si>
  <si>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</si>
  <si>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</si>
  <si>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</si>
  <si>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</si>
  <si>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</si>
  <si>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</si>
  <si>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</si>
  <si>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</si>
  <si>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</si>
  <si>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</si>
  <si>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</si>
  <si>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</si>
  <si>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</si>
  <si>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</si>
  <si>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</si>
  <si>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</si>
  <si>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</si>
  <si>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</si>
  <si>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</si>
  <si>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</si>
  <si>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</si>
  <si>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</si>
  <si>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</si>
  <si>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</si>
  <si>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</si>
  <si>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</si>
  <si>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</si>
  <si>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</si>
  <si>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</si>
  <si>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</si>
  <si>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</si>
  <si>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</si>
  <si>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</si>
  <si>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</si>
  <si>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</si>
  <si>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</si>
  <si>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</si>
  <si>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</si>
  <si>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</si>
  <si>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</si>
  <si>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</si>
  <si>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</si>
  <si>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</si>
  <si>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</si>
  <si>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</si>
  <si>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</si>
  <si>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</si>
  <si>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</si>
  <si>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</si>
  <si>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</si>
  <si>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</si>
  <si>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</si>
  <si>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</si>
  <si>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</si>
  <si>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</si>
  <si>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</si>
  <si>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</si>
  <si>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</si>
  <si>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</si>
  <si>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</si>
  <si>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</si>
  <si>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</si>
  <si>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</si>
  <si>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</si>
  <si>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</si>
  <si>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</si>
  <si>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</si>
  <si>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</si>
  <si>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</si>
  <si>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</si>
  <si>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</si>
  <si>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</si>
  <si>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</si>
  <si>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</si>
  <si>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</si>
  <si>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</si>
  <si>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</si>
  <si>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</si>
  <si>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</si>
  <si>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</si>
  <si>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</si>
  <si>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</si>
  <si>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</si>
  <si>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</si>
  <si>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</si>
  <si>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</si>
  <si>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</si>
  <si>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</si>
  <si>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</si>
  <si>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</si>
  <si>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</si>
  <si>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</si>
  <si>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</si>
  <si>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</si>
  <si>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</si>
  <si>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</si>
  <si>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</si>
  <si>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</si>
  <si>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</si>
  <si>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</si>
  <si>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</si>
  <si>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</si>
  <si>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</si>
  <si>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</si>
  <si>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</si>
  <si>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</si>
  <si>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</si>
  <si>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</si>
  <si>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</si>
  <si>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</si>
  <si>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</si>
  <si>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</si>
  <si>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</si>
  <si>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</si>
  <si>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</si>
  <si>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</si>
  <si>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</si>
  <si>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</si>
  <si>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</si>
  <si>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</si>
  <si>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</si>
  <si>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</si>
  <si>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</si>
  <si>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</si>
  <si>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</si>
  <si>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</si>
  <si>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</si>
  <si>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</si>
  <si>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</si>
  <si>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</si>
  <si>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</si>
  <si>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</si>
  <si>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</si>
  <si>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</si>
  <si>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</si>
  <si>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</si>
  <si>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</si>
  <si>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</si>
  <si>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</si>
  <si>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</si>
  <si>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</si>
  <si>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</si>
  <si>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</si>
  <si>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</si>
  <si>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</si>
  <si>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</si>
  <si>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</si>
  <si>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</si>
  <si>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</si>
  <si>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</si>
  <si>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</si>
  <si>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</si>
  <si>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</si>
  <si>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</si>
  <si>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</si>
  <si>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</si>
  <si>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</si>
  <si>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</si>
  <si>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</si>
  <si>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</si>
  <si>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</si>
  <si>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</si>
  <si>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</si>
  <si>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</si>
  <si>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</si>
  <si>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</si>
  <si>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</si>
  <si>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</si>
  <si>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</si>
  <si>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</si>
  <si>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</si>
  <si>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</si>
  <si>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</si>
  <si>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</si>
  <si>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</si>
  <si>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</si>
  <si>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</si>
  <si>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</si>
  <si>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</si>
  <si>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</si>
  <si>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</si>
  <si>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</si>
  <si>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</si>
  <si>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</si>
  <si>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</si>
  <si>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</si>
  <si>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</si>
  <si>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</si>
  <si>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</si>
  <si>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</si>
  <si>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</si>
  <si>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</si>
  <si>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</si>
  <si>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</si>
  <si>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</si>
  <si>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</si>
  <si>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</si>
  <si>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</si>
  <si>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</si>
  <si>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</si>
  <si>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</si>
  <si>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</si>
  <si>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</si>
  <si>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</si>
  <si>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</si>
  <si>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</si>
  <si>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</si>
  <si>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</si>
  <si>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</si>
  <si>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</si>
  <si>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</si>
  <si>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</si>
  <si>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</si>
  <si>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</si>
  <si>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</si>
  <si>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</si>
  <si>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</si>
  <si>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</si>
  <si>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</si>
  <si>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</si>
  <si>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</si>
  <si>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</si>
  <si>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</si>
  <si>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</si>
  <si>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</si>
  <si>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</si>
  <si>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</si>
  <si>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</si>
  <si>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</si>
  <si>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</si>
  <si>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</si>
  <si>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</si>
  <si>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</si>
  <si>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</si>
  <si>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</si>
  <si>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</si>
  <si>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</si>
  <si>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</si>
  <si>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</si>
  <si>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</si>
  <si>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</si>
  <si>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</si>
  <si>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</si>
  <si>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</si>
  <si>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</si>
  <si>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</si>
  <si>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</si>
  <si>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</si>
  <si>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</si>
  <si>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</si>
  <si>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</si>
  <si>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</si>
  <si>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</si>
  <si>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</si>
  <si>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</si>
  <si>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</si>
  <si>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</si>
  <si>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</si>
  <si>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</si>
  <si>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</si>
  <si>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</si>
  <si>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</si>
  <si>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</si>
  <si>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</si>
  <si>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</si>
  <si>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</si>
  <si>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</si>
  <si>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</si>
  <si>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</si>
  <si>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</si>
  <si>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</si>
  <si>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</si>
  <si>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</si>
  <si>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</si>
  <si>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</si>
  <si>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</si>
  <si>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</si>
  <si>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</si>
  <si>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</si>
  <si>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</si>
  <si>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</si>
  <si>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</si>
  <si>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</si>
  <si>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</si>
  <si>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</si>
  <si>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</si>
  <si>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</si>
  <si>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</si>
  <si>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</si>
  <si>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</si>
  <si>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</si>
  <si>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</si>
  <si>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</si>
  <si>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</si>
  <si>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</si>
  <si>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</si>
  <si>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</si>
  <si>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</si>
  <si>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</si>
  <si>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</si>
  <si>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</si>
  <si>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</si>
  <si>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</si>
  <si>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</si>
  <si>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</si>
  <si>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</si>
  <si>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</si>
  <si>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</si>
  <si>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</si>
  <si>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</si>
  <si>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</si>
  <si>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</si>
  <si>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</si>
  <si>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</si>
  <si>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</si>
  <si>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</si>
  <si>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</si>
  <si>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</si>
  <si>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</si>
  <si>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</si>
  <si>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</si>
  <si>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</si>
  <si>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</si>
  <si>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</si>
  <si>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</si>
  <si>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</si>
  <si>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</si>
  <si>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</si>
  <si>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</si>
  <si>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</si>
  <si>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</si>
  <si>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</si>
  <si>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</si>
  <si>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</si>
  <si>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</si>
  <si>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</si>
  <si>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</si>
  <si>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</si>
  <si>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</si>
  <si>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</si>
  <si>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</si>
  <si>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</si>
  <si>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</si>
  <si>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</si>
  <si>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</si>
  <si>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</si>
  <si>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</si>
  <si>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</si>
  <si>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</si>
  <si>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</si>
  <si>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</si>
  <si>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</si>
  <si>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</si>
  <si>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</si>
  <si>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</si>
  <si>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</si>
  <si>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</si>
  <si>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</si>
  <si>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</si>
  <si>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</si>
  <si>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</si>
  <si>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</si>
  <si>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</si>
  <si>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</si>
  <si>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</si>
  <si>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</si>
  <si>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</si>
  <si>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</si>
  <si>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</si>
  <si>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</si>
  <si>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</si>
  <si>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</si>
  <si>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</si>
  <si>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</si>
  <si>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</si>
  <si>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</si>
  <si>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</si>
  <si>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</si>
  <si>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</si>
  <si>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</si>
  <si>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</si>
  <si>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</si>
  <si>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</si>
  <si>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</si>
  <si>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</si>
  <si>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</si>
  <si>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</si>
  <si>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</si>
  <si>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</si>
  <si>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</si>
  <si>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</si>
  <si>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</si>
  <si>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</si>
  <si>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</si>
  <si>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</si>
  <si>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</si>
  <si>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</si>
  <si>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</si>
  <si>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</si>
  <si>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</si>
  <si>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</si>
  <si>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</si>
  <si>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</si>
  <si>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</si>
  <si>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</si>
  <si>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</si>
  <si>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</si>
  <si>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</si>
  <si>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</si>
  <si>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</si>
  <si>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</si>
  <si>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</si>
  <si>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</si>
  <si>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</si>
  <si>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</si>
  <si>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</si>
  <si>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</si>
  <si>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</si>
  <si>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</si>
  <si>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</si>
  <si>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</si>
  <si>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</si>
  <si>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</si>
  <si>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</si>
  <si>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</si>
  <si>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</si>
  <si>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</si>
  <si>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</si>
  <si>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</si>
  <si>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</si>
  <si>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</si>
  <si>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</si>
  <si>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</si>
  <si>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</si>
  <si>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</si>
  <si>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</si>
  <si>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</si>
  <si>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</si>
  <si>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</si>
  <si>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</si>
  <si>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</si>
  <si>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</si>
  <si>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</si>
  <si>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</si>
  <si>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</si>
  <si>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</si>
  <si>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</si>
  <si>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</si>
  <si>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</si>
  <si>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</si>
  <si>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</si>
  <si>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</si>
  <si>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</si>
  <si>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</si>
  <si>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</si>
  <si>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</si>
  <si>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</si>
  <si>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</si>
  <si>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</si>
  <si>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</si>
  <si>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</si>
  <si>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</si>
  <si>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</si>
  <si>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</si>
  <si>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</si>
  <si>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</si>
  <si>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</si>
  <si>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</si>
  <si>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</si>
  <si>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</si>
  <si>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</si>
  <si>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</si>
  <si>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</si>
  <si>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</si>
  <si>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</si>
  <si>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</si>
  <si>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</si>
  <si>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</si>
  <si>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</si>
  <si>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</si>
  <si>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</si>
  <si>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</si>
  <si>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</si>
  <si>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</si>
  <si>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</si>
  <si>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</si>
  <si>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</si>
  <si>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</si>
  <si>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</si>
  <si>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</si>
  <si>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</si>
  <si>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</si>
  <si>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</si>
  <si>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</si>
  <si>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</si>
  <si>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</si>
  <si>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</si>
  <si>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</si>
  <si>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</si>
  <si>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</si>
  <si>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</si>
  <si>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</si>
  <si>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</si>
  <si>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</si>
  <si>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</si>
  <si>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</si>
  <si>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</si>
  <si>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</si>
  <si>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</si>
  <si>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</si>
  <si>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</si>
  <si>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</si>
  <si>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</si>
  <si>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</si>
  <si>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</si>
  <si>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</si>
  <si>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</si>
  <si>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</si>
  <si>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</si>
  <si>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</si>
  <si>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</si>
  <si>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</si>
  <si>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</si>
  <si>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</si>
  <si>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</si>
  <si>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</si>
  <si>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</si>
  <si>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</si>
  <si>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</si>
  <si>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</si>
  <si>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</si>
  <si>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</si>
  <si>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</si>
  <si>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</si>
  <si>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</si>
  <si>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</si>
  <si>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</si>
  <si>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</si>
  <si>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</si>
  <si>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</si>
  <si>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</si>
  <si>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</si>
  <si>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</si>
  <si>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</si>
  <si>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</si>
  <si>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</si>
  <si>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</si>
  <si>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</si>
  <si>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</si>
  <si>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</si>
  <si>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</si>
  <si>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</si>
  <si>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</si>
  <si>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</si>
  <si>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</si>
  <si>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</si>
  <si>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</si>
  <si>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</si>
  <si>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</si>
  <si>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</si>
  <si>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</si>
  <si>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</si>
  <si>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</si>
  <si>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</si>
  <si>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</si>
  <si>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</si>
  <si>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</si>
  <si>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</si>
  <si>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</si>
  <si>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</si>
  <si>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</si>
  <si>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</si>
  <si>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</si>
  <si>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</si>
  <si>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</si>
  <si>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</si>
  <si>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</si>
  <si>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</si>
  <si>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</si>
  <si>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</si>
  <si>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</si>
  <si>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</si>
  <si>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</si>
  <si>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</si>
  <si>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</si>
  <si>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</si>
  <si>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</si>
  <si>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</si>
  <si>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</si>
  <si>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</si>
  <si>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</si>
  <si>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</si>
  <si>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</si>
  <si>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</si>
  <si>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</si>
  <si>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</si>
  <si>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</si>
  <si>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</si>
  <si>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</si>
  <si>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</si>
  <si>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</si>
  <si>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</si>
  <si>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</si>
  <si>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</si>
  <si>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</si>
  <si>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</si>
  <si>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</si>
  <si>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</si>
  <si>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</si>
  <si>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</si>
  <si>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</si>
  <si>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</si>
  <si>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</si>
  <si>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</si>
  <si>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</si>
  <si>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</si>
  <si>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</si>
  <si>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</si>
  <si>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</si>
  <si>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</si>
  <si>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</si>
  <si>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</si>
  <si>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</si>
  <si>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</si>
  <si>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</si>
  <si>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</si>
  <si>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</si>
  <si>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</si>
  <si>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</si>
  <si>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</si>
  <si>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</si>
  <si>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</si>
  <si>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</si>
  <si>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</si>
  <si>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</si>
  <si>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</si>
  <si>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</si>
  <si>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</si>
  <si>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</si>
  <si>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</si>
  <si>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</si>
  <si>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</si>
  <si>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</si>
  <si>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</si>
  <si>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</si>
  <si>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</si>
  <si>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</si>
  <si>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</si>
  <si>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</si>
  <si>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</si>
  <si>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</si>
  <si>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</si>
  <si>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</si>
  <si>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</si>
  <si>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</si>
  <si>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</si>
  <si>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</si>
  <si>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</si>
  <si>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</si>
  <si>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</si>
  <si>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</si>
  <si>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</si>
  <si>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</si>
  <si>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</si>
  <si>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</si>
  <si>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</si>
  <si>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</si>
  <si>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</si>
  <si>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</si>
  <si>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</si>
  <si>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</si>
  <si>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</si>
  <si>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</si>
  <si>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</si>
  <si>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</si>
  <si>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</si>
  <si>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</si>
  <si>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</si>
  <si>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</si>
  <si>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</si>
  <si>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</si>
  <si>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</si>
  <si>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</si>
  <si>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</si>
  <si>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</si>
  <si>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</si>
  <si>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</si>
  <si>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</si>
  <si>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</si>
  <si>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</si>
  <si>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</si>
  <si>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</si>
  <si>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</si>
  <si>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</si>
  <si>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</si>
  <si>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</si>
  <si>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</si>
  <si>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</si>
  <si>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</si>
  <si>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</si>
  <si>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</si>
  <si>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</si>
  <si>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</si>
  <si>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</si>
  <si>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</si>
  <si>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</si>
  <si>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</si>
  <si>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</si>
  <si>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</si>
  <si>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</si>
  <si>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</si>
  <si>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</si>
  <si>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</si>
  <si>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</si>
  <si>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</si>
  <si>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</si>
  <si>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</si>
  <si>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</si>
  <si>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</si>
  <si>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</si>
  <si>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</si>
  <si>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</si>
  <si>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</si>
  <si>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</si>
  <si>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</si>
  <si>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</si>
  <si>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</si>
  <si>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</si>
  <si>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</si>
  <si>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</si>
  <si>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</si>
  <si>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</si>
  <si>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</si>
  <si>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</si>
  <si>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</si>
  <si>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</si>
  <si>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</si>
  <si>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</si>
  <si>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</si>
  <si>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</si>
  <si>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</si>
  <si>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</si>
  <si>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</si>
  <si>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</si>
  <si>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</si>
  <si>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</si>
  <si>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</si>
  <si>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</si>
  <si>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</si>
  <si>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</si>
  <si>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</si>
  <si>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</si>
  <si>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</si>
  <si>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</si>
  <si>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</si>
  <si>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</si>
  <si>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</si>
  <si>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</si>
  <si>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</si>
  <si>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</si>
  <si>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</si>
  <si>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</si>
  <si>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</si>
  <si>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</si>
  <si>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</si>
  <si>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</si>
  <si>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</si>
  <si>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</si>
  <si>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</si>
  <si>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</si>
  <si>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</si>
  <si>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</si>
  <si>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</si>
  <si>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</si>
  <si>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</si>
  <si>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</si>
  <si>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</si>
  <si>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</si>
  <si>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</si>
  <si>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</si>
  <si>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</si>
  <si>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</si>
  <si>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</si>
  <si>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</si>
  <si>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</si>
  <si>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</si>
  <si>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</si>
  <si>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</si>
  <si>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</si>
  <si>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</si>
  <si>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</si>
  <si>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</si>
  <si>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</si>
  <si>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</si>
  <si>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</si>
  <si>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</si>
  <si>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</si>
  <si>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</si>
  <si>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</si>
  <si>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</si>
  <si>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</si>
  <si>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</si>
  <si>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</si>
  <si>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</si>
  <si>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</si>
  <si>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</si>
  <si>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</si>
  <si>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</si>
  <si>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</si>
  <si>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</si>
  <si>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</si>
  <si>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</si>
  <si>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</si>
  <si>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</si>
  <si>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</si>
  <si>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</si>
  <si>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</si>
  <si>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</si>
  <si>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</si>
  <si>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</si>
  <si>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</si>
  <si>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</si>
  <si>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</si>
  <si>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</si>
  <si>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</si>
  <si>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</si>
  <si>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</si>
  <si>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</si>
  <si>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</si>
  <si>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</si>
  <si>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</si>
  <si>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</si>
  <si>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</si>
  <si>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</si>
  <si>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</si>
  <si>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</si>
  <si>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</si>
  <si>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</si>
  <si>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</si>
  <si>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</si>
  <si>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</si>
  <si>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</si>
  <si>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</si>
  <si>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</si>
  <si>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</si>
  <si>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</si>
  <si>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</si>
  <si>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</si>
  <si>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</si>
  <si>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</si>
  <si>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</si>
  <si>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</si>
  <si>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</si>
  <si>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</si>
  <si>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</si>
  <si>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</si>
  <si>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</si>
  <si>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</si>
  <si>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</si>
  <si>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</si>
  <si>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</si>
  <si>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</si>
  <si>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</si>
  <si>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</si>
  <si>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</si>
  <si>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</si>
  <si>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</si>
  <si>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</si>
  <si>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</si>
  <si>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</si>
  <si>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</si>
  <si>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</si>
  <si>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</si>
  <si>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</si>
  <si>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</si>
  <si>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</si>
  <si>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</si>
  <si>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</si>
  <si>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</si>
  <si>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</si>
  <si>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</si>
  <si>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</si>
  <si>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</si>
  <si>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</si>
  <si>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</si>
  <si>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</si>
  <si>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</si>
  <si>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</si>
  <si>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</si>
  <si>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</si>
  <si>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</si>
  <si>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</si>
  <si>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</si>
  <si>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</si>
  <si>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</si>
  <si>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</si>
  <si>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</si>
  <si>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</si>
  <si>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</si>
  <si>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</si>
  <si>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</si>
  <si>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</si>
  <si>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</si>
  <si>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</si>
  <si>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</si>
  <si>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</si>
  <si>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</si>
  <si>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</si>
  <si>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</si>
  <si>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</si>
  <si>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</si>
  <si>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</si>
  <si>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</si>
  <si>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</si>
  <si>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</si>
  <si>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</si>
  <si>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</si>
  <si>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</si>
  <si>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</si>
  <si>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</si>
  <si>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</si>
  <si>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</si>
  <si>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</si>
  <si>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</si>
  <si>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</si>
  <si>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</si>
  <si>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</si>
  <si>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</si>
  <si>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</si>
  <si>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</si>
  <si>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</si>
  <si>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</si>
  <si>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</si>
  <si>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</si>
  <si>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</si>
  <si>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</si>
  <si>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</si>
  <si>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</si>
  <si>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</si>
  <si>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</si>
  <si>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</si>
  <si>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</si>
  <si>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</si>
  <si>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</si>
  <si>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</si>
  <si>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</si>
  <si>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</si>
  <si>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</si>
  <si>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</si>
  <si>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</si>
  <si>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</si>
  <si>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</si>
  <si>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</si>
  <si>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</si>
  <si>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</si>
  <si>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</si>
  <si>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</si>
  <si>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</si>
  <si>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</si>
  <si>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</si>
  <si>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</si>
  <si>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</si>
  <si>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</si>
  <si>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</si>
  <si>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</si>
  <si>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</si>
  <si>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</si>
  <si>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</si>
  <si>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</si>
  <si>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</si>
  <si>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</si>
  <si>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</si>
  <si>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</si>
  <si>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</si>
  <si>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</si>
  <si>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</si>
  <si>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</si>
  <si>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</si>
  <si>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</si>
  <si>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</si>
  <si>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</si>
  <si>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</si>
  <si>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</si>
  <si>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</si>
  <si>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</si>
  <si>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</si>
  <si>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</si>
  <si>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</si>
  <si>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</si>
  <si>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</si>
  <si>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</si>
  <si>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</si>
  <si>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</si>
  <si>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</si>
  <si>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</si>
  <si>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</si>
  <si>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</si>
  <si>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</si>
  <si>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</si>
  <si>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</si>
  <si>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</si>
  <si>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</si>
  <si>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</si>
  <si>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</si>
  <si>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</si>
  <si>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</si>
  <si>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</si>
  <si>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</si>
  <si>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</si>
  <si>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</si>
  <si>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</si>
  <si>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</si>
  <si>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</si>
  <si>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</si>
  <si>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</si>
  <si>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</si>
  <si>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</si>
  <si>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</si>
  <si>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</si>
  <si>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</si>
  <si>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</si>
  <si>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</si>
  <si>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</si>
  <si>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</si>
  <si>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</si>
  <si>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</si>
  <si>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</si>
  <si>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</si>
  <si>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</si>
  <si>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</si>
  <si>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</si>
  <si>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</si>
  <si>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</si>
  <si>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</si>
  <si>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</si>
  <si>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</si>
  <si>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</si>
  <si>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</si>
  <si>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</si>
  <si>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</si>
  <si>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</si>
  <si>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</si>
  <si>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</si>
  <si>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</si>
  <si>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</si>
  <si>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</si>
  <si>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</si>
  <si>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</si>
  <si>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</si>
  <si>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</si>
  <si>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</si>
  <si>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</si>
  <si>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</si>
  <si>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</si>
  <si>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</si>
  <si>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</si>
  <si>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</si>
  <si>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</si>
  <si>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</si>
  <si>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</si>
  <si>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</si>
  <si>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</si>
  <si>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</si>
  <si>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</si>
  <si>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</si>
  <si>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</si>
  <si>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</si>
  <si>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</si>
  <si>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</si>
  <si>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</si>
  <si>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</si>
  <si>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</si>
  <si>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</si>
  <si>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</si>
  <si>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</si>
  <si>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</si>
  <si>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</si>
  <si>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</si>
  <si>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</si>
  <si>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</si>
  <si>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</si>
  <si>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</si>
  <si>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</si>
  <si>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</si>
  <si>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</si>
  <si>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</si>
  <si>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</si>
  <si>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</si>
  <si>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</si>
  <si>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</si>
  <si>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</si>
  <si>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</si>
  <si>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</si>
  <si>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</si>
  <si>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</si>
  <si>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</si>
  <si>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</si>
  <si>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</si>
  <si>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</si>
  <si>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</si>
  <si>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</si>
  <si>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</si>
  <si>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</si>
  <si>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</si>
  <si>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</si>
  <si>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</si>
  <si>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</si>
  <si>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</si>
  <si>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</si>
  <si>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</si>
  <si>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</si>
  <si>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</si>
  <si>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</si>
  <si>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</si>
  <si>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</si>
  <si>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</si>
  <si>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</si>
  <si>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</si>
  <si>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</si>
  <si>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</si>
  <si>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</si>
  <si>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</si>
  <si>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</si>
  <si>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</si>
  <si>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</si>
  <si>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</si>
  <si>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</si>
  <si>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</si>
  <si>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</si>
  <si>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</si>
  <si>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</si>
  <si>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</si>
  <si>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</si>
  <si>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</si>
  <si>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</si>
  <si>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</si>
  <si>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</si>
  <si>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</si>
  <si>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</si>
  <si>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</si>
  <si>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</si>
  <si>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</si>
  <si>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</si>
  <si>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</si>
  <si>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</si>
  <si>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</si>
  <si>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</si>
  <si>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</si>
  <si>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</si>
  <si>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</si>
  <si>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</si>
  <si>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</si>
  <si>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</si>
  <si>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</si>
  <si>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</si>
  <si>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</si>
  <si>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</si>
  <si>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</si>
  <si>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</si>
  <si>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</si>
  <si>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</si>
  <si>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</si>
  <si>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</si>
  <si>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</si>
  <si>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</si>
  <si>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</si>
  <si>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</si>
  <si>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</si>
  <si>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</si>
  <si>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</si>
  <si>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</si>
  <si>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</si>
  <si>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</si>
  <si>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</si>
  <si>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</si>
  <si>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</si>
  <si>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</si>
  <si>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</si>
  <si>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</si>
  <si>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</si>
  <si>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</si>
  <si>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</si>
  <si>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</si>
  <si>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</si>
  <si>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</si>
  <si>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</si>
  <si>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</si>
  <si>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</si>
  <si>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</si>
  <si>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</si>
  <si>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</si>
  <si>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</si>
  <si>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</si>
  <si>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</si>
  <si>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</si>
  <si>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</si>
  <si>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</si>
  <si>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</si>
  <si>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</si>
  <si>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</si>
  <si>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</si>
  <si>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</si>
  <si>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</si>
  <si>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</si>
  <si>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</si>
  <si>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</si>
  <si>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</si>
  <si>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</si>
  <si>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</si>
  <si>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</si>
  <si>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</si>
  <si>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</si>
  <si>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</si>
  <si>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</si>
  <si>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</si>
  <si>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</si>
  <si>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</si>
  <si>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</si>
  <si>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</si>
  <si>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</si>
  <si>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</si>
  <si>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</si>
  <si>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</si>
  <si>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</si>
  <si>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</si>
  <si>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</si>
  <si>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</si>
  <si>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</si>
  <si>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</si>
  <si>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</si>
  <si>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</si>
  <si>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</si>
  <si>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</si>
  <si>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</si>
  <si>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</si>
  <si>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</si>
  <si>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</si>
  <si>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</si>
  <si>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</si>
  <si>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</si>
  <si>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</si>
  <si>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</si>
  <si>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</si>
  <si>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</si>
  <si>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</si>
  <si>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</si>
  <si>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</si>
  <si>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</si>
  <si>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</si>
  <si>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</si>
  <si>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</si>
  <si>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</si>
  <si>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</si>
  <si>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</si>
  <si>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</si>
  <si>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</si>
  <si>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</si>
  <si>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</si>
  <si>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</si>
  <si>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</si>
  <si>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</si>
  <si>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</si>
  <si>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</si>
  <si>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</si>
  <si>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</si>
  <si>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</si>
  <si>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</si>
  <si>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</si>
  <si>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</si>
  <si>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</si>
  <si>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</si>
  <si>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</si>
  <si>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</si>
  <si>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</si>
  <si>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</si>
  <si>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</si>
  <si>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</si>
  <si>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</si>
  <si>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</si>
  <si>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</si>
  <si>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</si>
  <si>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</si>
  <si>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</si>
  <si>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</si>
  <si>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</si>
  <si>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</si>
  <si>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</si>
  <si>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</si>
  <si>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</si>
  <si>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</si>
  <si>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</si>
  <si>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</si>
  <si>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</si>
  <si>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</si>
  <si>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</si>
  <si>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</si>
  <si>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</si>
  <si>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</si>
  <si>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</si>
  <si>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</si>
  <si>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</si>
  <si>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</si>
  <si>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</si>
  <si>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</si>
  <si>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</si>
  <si>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</si>
  <si>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</si>
  <si>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</si>
  <si>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</si>
  <si>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</si>
  <si>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</si>
  <si>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</si>
  <si>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</si>
  <si>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</si>
  <si>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</si>
  <si>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</si>
  <si>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</si>
  <si>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</si>
  <si>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</si>
  <si>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</si>
  <si>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</si>
  <si>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</si>
  <si>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</si>
  <si>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</si>
  <si>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</si>
  <si>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</si>
  <si>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</si>
  <si>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</si>
  <si>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</si>
  <si>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</si>
  <si>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</si>
  <si>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</si>
  <si>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</si>
  <si>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</si>
  <si>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</si>
  <si>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</si>
  <si>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</si>
  <si>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</si>
  <si>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</si>
  <si>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</si>
  <si>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</si>
  <si>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</si>
  <si>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</si>
  <si>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</si>
  <si>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</si>
  <si>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</si>
  <si>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</si>
  <si>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</si>
  <si>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</si>
  <si>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</si>
  <si>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</si>
  <si>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</si>
  <si>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</si>
  <si>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</si>
  <si>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</si>
  <si>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</si>
  <si>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</si>
  <si>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</si>
  <si>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</si>
  <si>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</si>
  <si>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</si>
  <si>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</si>
  <si>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</si>
  <si>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</si>
  <si>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</si>
  <si>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</si>
  <si>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</si>
  <si>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</si>
  <si>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</si>
  <si>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</si>
  <si>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</si>
  <si>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</si>
  <si>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</si>
  <si>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</si>
  <si>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</si>
  <si>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</si>
  <si>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</si>
  <si>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</si>
  <si>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</si>
  <si>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</si>
  <si>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</si>
  <si>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</si>
  <si>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</si>
  <si>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</si>
  <si>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</si>
  <si>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</si>
  <si>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</si>
  <si>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</si>
  <si>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</si>
  <si>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</si>
  <si>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</si>
  <si>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</si>
  <si>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</si>
  <si>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</si>
  <si>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</si>
  <si>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</si>
  <si>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</si>
  <si>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</si>
  <si>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</si>
  <si>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</si>
  <si>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</si>
  <si>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</si>
  <si>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</si>
  <si>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</si>
  <si>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</si>
  <si>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</si>
  <si>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</si>
  <si>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</si>
  <si>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</si>
  <si>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</si>
  <si>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</si>
  <si>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</si>
  <si>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</si>
  <si>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</si>
  <si>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</si>
  <si>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</si>
  <si>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</si>
  <si>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</si>
  <si>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</si>
  <si>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</si>
  <si>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</si>
  <si>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</si>
  <si>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</si>
  <si>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</si>
  <si>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</si>
  <si>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</si>
  <si>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</si>
  <si>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</si>
  <si>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</si>
  <si>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</si>
  <si>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</si>
  <si>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</si>
  <si>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</si>
  <si>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</si>
  <si>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</si>
  <si>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</si>
  <si>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</si>
  <si>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</si>
  <si>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</si>
  <si>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</si>
  <si>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</si>
  <si>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</si>
  <si>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</si>
  <si>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</si>
  <si>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</si>
  <si>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</si>
  <si>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</si>
  <si>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</si>
  <si>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</si>
  <si>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</si>
  <si>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</si>
  <si>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</si>
  <si>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</si>
  <si>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</si>
  <si>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</si>
  <si>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</si>
  <si>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</si>
  <si>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</si>
  <si>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</si>
  <si>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</si>
  <si>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</si>
  <si>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</si>
  <si>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</si>
  <si>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</si>
  <si>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</si>
  <si>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</si>
  <si>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</si>
  <si>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</si>
  <si>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</si>
  <si>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</si>
  <si>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</si>
  <si>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</si>
  <si>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</si>
  <si>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</si>
  <si>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</si>
  <si>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</si>
  <si>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</si>
  <si>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</si>
  <si>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</si>
  <si>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</si>
  <si>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</si>
  <si>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</si>
  <si>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</si>
  <si>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</si>
  <si>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</si>
  <si>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</si>
  <si>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</si>
  <si>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</si>
  <si>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</si>
  <si>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</si>
  <si>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</si>
  <si>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</si>
  <si>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</si>
  <si>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</si>
  <si>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</si>
  <si>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</si>
  <si>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</si>
  <si>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</si>
  <si>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</si>
  <si>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</si>
  <si>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</si>
  <si>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</si>
  <si>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</si>
  <si>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</si>
  <si>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</si>
  <si>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</si>
  <si>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</si>
  <si>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</si>
  <si>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</si>
  <si>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</si>
  <si>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</si>
  <si>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</si>
  <si>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</si>
  <si>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</si>
  <si>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</si>
  <si>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</si>
  <si>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</si>
  <si>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</si>
  <si>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</si>
  <si>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</si>
  <si>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</si>
  <si>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</si>
  <si>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</si>
  <si>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</si>
  <si>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</si>
  <si>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</si>
  <si>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</si>
  <si>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</si>
  <si>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</si>
  <si>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</si>
  <si>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</si>
  <si>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</si>
  <si>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</si>
  <si>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</si>
  <si>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</si>
  <si>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</si>
  <si>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</si>
  <si>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</si>
  <si>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</si>
  <si>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</si>
  <si>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</si>
  <si>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</si>
  <si>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</si>
  <si>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</si>
  <si>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</si>
  <si>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</si>
  <si>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</si>
  <si>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</si>
  <si>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</si>
  <si>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</si>
  <si>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</si>
  <si>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</si>
  <si>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</si>
  <si>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</si>
  <si>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</si>
  <si>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</si>
  <si>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</si>
  <si>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</si>
  <si>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</si>
  <si>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</si>
  <si>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</si>
  <si>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</si>
  <si>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</si>
  <si>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</si>
  <si>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</si>
  <si>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</si>
  <si>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</si>
  <si>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</si>
  <si>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</si>
  <si>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</si>
  <si>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</si>
  <si>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</si>
  <si>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</si>
  <si>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</si>
  <si>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</si>
  <si>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</si>
  <si>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</si>
  <si>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</si>
  <si>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</si>
  <si>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</si>
  <si>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</si>
  <si>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</si>
  <si>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</si>
  <si>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</si>
  <si>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</si>
  <si>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</si>
  <si>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</si>
  <si>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</si>
  <si>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</si>
  <si>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</si>
  <si>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</si>
  <si>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</si>
  <si>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</si>
  <si>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</si>
  <si>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</si>
  <si>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</si>
  <si>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</si>
  <si>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</si>
  <si>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</si>
  <si>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</si>
  <si>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</si>
  <si>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</si>
  <si>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</si>
  <si>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</si>
  <si>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</si>
  <si>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</si>
  <si>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</si>
  <si>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</si>
  <si>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</si>
  <si>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</si>
  <si>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</si>
  <si>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</si>
  <si>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</si>
  <si>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</si>
  <si>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</si>
  <si>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</si>
  <si>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</si>
  <si>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</si>
  <si>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</si>
  <si>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</si>
  <si>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</si>
  <si>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</si>
  <si>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</si>
  <si>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</si>
  <si>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</si>
  <si>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</si>
  <si>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</si>
  <si>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</si>
  <si>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</si>
  <si>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</si>
  <si>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</si>
  <si>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</si>
  <si>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</si>
  <si>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</si>
  <si>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</si>
  <si>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</si>
  <si>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</si>
  <si>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</si>
  <si>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</si>
  <si>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</si>
  <si>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</si>
  <si>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</si>
  <si>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</si>
  <si>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</si>
  <si>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</si>
  <si>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</si>
  <si>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</si>
  <si>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</si>
  <si>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</si>
  <si>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</si>
  <si>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</si>
  <si>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</si>
  <si>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</si>
  <si>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</si>
  <si>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</si>
  <si>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</si>
  <si>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</si>
  <si>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</si>
  <si>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</si>
  <si>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</si>
  <si>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</si>
  <si>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</si>
  <si>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</si>
  <si>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</si>
  <si>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</si>
  <si>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</si>
  <si>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</si>
  <si>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</si>
  <si>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</si>
  <si>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</si>
  <si>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</si>
  <si>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</si>
  <si>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</si>
  <si>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</si>
  <si>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</si>
  <si>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</si>
  <si>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</si>
  <si>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</si>
  <si>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</si>
  <si>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</si>
  <si>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</si>
  <si>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</si>
  <si>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</si>
  <si>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</si>
  <si>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</si>
  <si>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</si>
  <si>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</si>
  <si>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</si>
  <si>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</si>
  <si>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</si>
  <si>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</si>
  <si>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</si>
  <si>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</si>
  <si>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</si>
  <si>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</si>
  <si>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</si>
  <si>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</si>
  <si>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</si>
  <si>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</si>
  <si>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</si>
  <si>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</si>
  <si>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</si>
  <si>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</si>
  <si>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</si>
  <si>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</si>
  <si>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</si>
  <si>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</si>
  <si>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</si>
  <si>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</si>
  <si>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</si>
  <si>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</si>
  <si>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</si>
  <si>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</si>
  <si>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</si>
  <si>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</si>
  <si>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</si>
  <si>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</si>
  <si>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</si>
  <si>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</si>
  <si>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</si>
  <si>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</si>
  <si>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</si>
  <si>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</si>
  <si>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</si>
  <si>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</si>
  <si>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</si>
  <si>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</si>
  <si>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</si>
  <si>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</si>
  <si>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</si>
  <si>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</si>
  <si>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</si>
  <si>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</si>
  <si>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</si>
  <si>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</si>
  <si>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</si>
  <si>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</si>
  <si>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</si>
  <si>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</si>
  <si>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</si>
  <si>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</si>
  <si>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</si>
  <si>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</si>
  <si>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</si>
  <si>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</si>
  <si>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</si>
  <si>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</si>
  <si>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</si>
  <si>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</si>
  <si>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</si>
  <si>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</si>
  <si>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</si>
  <si>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</si>
  <si>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</si>
  <si>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</si>
  <si>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</si>
  <si>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</si>
  <si>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</si>
  <si>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</si>
  <si>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</si>
  <si>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</si>
  <si>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</si>
  <si>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</si>
  <si>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</si>
  <si>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</si>
  <si>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</si>
  <si>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</si>
  <si>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</si>
  <si>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</si>
  <si>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</si>
  <si>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</si>
  <si>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</si>
  <si>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</si>
  <si>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</si>
  <si>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</si>
  <si>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</si>
  <si>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</si>
  <si>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</si>
  <si>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</si>
  <si>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</si>
  <si>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</si>
  <si>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</si>
  <si>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</si>
  <si>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</si>
  <si>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</si>
  <si>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</si>
  <si>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</si>
  <si>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</si>
  <si>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</si>
  <si>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</si>
  <si>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</si>
  <si>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</si>
  <si>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</si>
  <si>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</si>
  <si>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</si>
  <si>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</si>
  <si>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</si>
  <si>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</si>
  <si>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</si>
  <si>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</si>
  <si>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</si>
  <si>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</si>
  <si>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</si>
  <si>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</si>
  <si>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</si>
  <si>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</si>
  <si>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</si>
  <si>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</si>
  <si>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</si>
  <si>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</si>
  <si>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</si>
  <si>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</si>
  <si>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</si>
  <si>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</si>
  <si>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</si>
  <si>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</si>
  <si>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</si>
  <si>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</si>
  <si>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</si>
  <si>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</si>
  <si>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</si>
  <si>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</si>
  <si>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</si>
  <si>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</si>
  <si>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</si>
  <si>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</si>
  <si>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</si>
  <si>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</si>
  <si>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</si>
  <si>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</si>
  <si>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</si>
  <si>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</si>
  <si>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</si>
  <si>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</si>
  <si>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</si>
  <si>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</si>
  <si>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</si>
  <si>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</si>
  <si>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</si>
  <si>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</si>
  <si>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</si>
  <si>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</si>
  <si>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</si>
  <si>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</si>
  <si>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</si>
  <si>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</si>
  <si>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</si>
  <si>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</si>
  <si>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</si>
  <si>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</si>
  <si>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</si>
  <si>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</si>
  <si>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</si>
  <si>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</si>
  <si>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</si>
  <si>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</si>
  <si>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</si>
  <si>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</si>
  <si>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</si>
  <si>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</si>
  <si>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</si>
  <si>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</si>
  <si>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</si>
  <si>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</si>
  <si>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</si>
  <si>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</si>
  <si>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</si>
  <si>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</si>
  <si>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</si>
  <si>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</si>
  <si>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</si>
  <si>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</si>
  <si>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</si>
  <si>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</si>
  <si>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</si>
  <si>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</si>
  <si>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</si>
  <si>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</si>
  <si>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</si>
  <si>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</si>
  <si>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</si>
  <si>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</si>
  <si>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</si>
  <si>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</si>
  <si>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</si>
  <si>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</si>
  <si>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</si>
  <si>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</si>
  <si>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</si>
  <si>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</si>
  <si>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</si>
  <si>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</si>
  <si>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</si>
  <si>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</si>
  <si>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</si>
  <si>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</si>
  <si>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</si>
  <si>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</si>
  <si>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</si>
  <si>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</si>
  <si>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</si>
  <si>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</si>
  <si>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</si>
  <si>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</si>
  <si>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</si>
  <si>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</si>
  <si>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</si>
  <si>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</si>
  <si>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</si>
  <si>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</si>
  <si>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</si>
  <si>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</si>
  <si>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</si>
  <si>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</si>
  <si>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</si>
  <si>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</si>
  <si>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</si>
  <si>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</si>
  <si>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</si>
  <si>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</si>
  <si>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</si>
  <si>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</si>
  <si>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</si>
  <si>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</si>
  <si>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</si>
  <si>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</si>
  <si>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</si>
  <si>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</si>
  <si>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</si>
  <si>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</si>
  <si>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</si>
  <si>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</si>
  <si>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</si>
  <si>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</si>
  <si>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</si>
  <si>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</si>
  <si>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</si>
  <si>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</si>
  <si>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</si>
  <si>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</si>
  <si>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</si>
  <si>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</si>
  <si>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</si>
  <si>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</si>
  <si>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</si>
  <si>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</si>
  <si>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</si>
  <si>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</si>
  <si>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</si>
  <si>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</si>
  <si>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</si>
  <si>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</si>
  <si>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</si>
  <si>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</si>
  <si>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</si>
  <si>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</si>
  <si>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</si>
  <si>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</si>
  <si>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</si>
  <si>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</si>
  <si>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</si>
  <si>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</si>
  <si>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</si>
  <si>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</si>
  <si>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</si>
  <si>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</si>
  <si>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</si>
  <si>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</si>
  <si>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</si>
  <si>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</si>
  <si>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</si>
  <si>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</si>
  <si>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</si>
  <si>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</si>
  <si>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</si>
  <si>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</si>
  <si>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</si>
  <si>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</si>
  <si>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</si>
  <si>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</si>
  <si>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</si>
  <si>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</si>
  <si>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</si>
  <si>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</si>
  <si>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</si>
  <si>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</si>
  <si>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</si>
  <si>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</si>
  <si>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</si>
  <si>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</si>
  <si>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</si>
  <si>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</si>
  <si>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</si>
  <si>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</si>
  <si>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</si>
  <si>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</si>
  <si>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</si>
  <si>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</si>
  <si>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</si>
  <si>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</si>
  <si>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</si>
  <si>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</si>
  <si>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</si>
  <si>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</si>
  <si>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</si>
  <si>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</si>
  <si>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</si>
  <si>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</si>
  <si>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</si>
  <si>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</si>
  <si>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</si>
  <si>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</si>
  <si>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</si>
  <si>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</si>
  <si>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</si>
  <si>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</si>
  <si>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</si>
  <si>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</si>
  <si>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</si>
  <si>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</si>
  <si>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</si>
  <si>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</si>
  <si>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</si>
  <si>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</si>
  <si>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</si>
  <si>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</si>
  <si>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</si>
  <si>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</si>
  <si>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</si>
  <si>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</si>
  <si>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</si>
  <si>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</si>
  <si>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</si>
  <si>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</si>
  <si>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</si>
  <si>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</si>
  <si>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</si>
  <si>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</si>
  <si>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</si>
  <si>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</si>
  <si>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</si>
  <si>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</si>
  <si>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</si>
  <si>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</si>
  <si>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</si>
  <si>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</si>
  <si>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</si>
  <si>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</si>
  <si>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</si>
  <si>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</si>
  <si>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</si>
  <si>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</si>
  <si>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</si>
  <si>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</si>
  <si>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</si>
  <si>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</si>
  <si>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</si>
  <si>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</si>
  <si>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</si>
  <si>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</si>
  <si>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</si>
  <si>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</si>
  <si>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</si>
  <si>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</si>
  <si>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</si>
  <si>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</si>
  <si>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</si>
  <si>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</si>
  <si>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</si>
  <si>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</si>
  <si>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</si>
  <si>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</si>
  <si>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</si>
  <si>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</si>
  <si>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</si>
  <si>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</si>
  <si>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</si>
  <si>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</si>
  <si>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</si>
  <si>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</si>
  <si>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</si>
  <si>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</si>
  <si>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</si>
  <si>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</si>
  <si>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</si>
  <si>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</si>
  <si>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</si>
  <si>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</si>
  <si>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</si>
  <si>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</si>
  <si>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</si>
  <si>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</si>
  <si>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</si>
  <si>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</si>
  <si>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</si>
  <si>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</si>
  <si>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</si>
  <si>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</si>
  <si>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</si>
  <si>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</si>
  <si>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</si>
  <si>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</si>
  <si>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</si>
  <si>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</si>
  <si>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</si>
  <si>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</si>
  <si>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</si>
  <si>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</si>
  <si>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</si>
  <si>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</si>
  <si>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</si>
  <si>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</si>
  <si>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</si>
  <si>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</si>
  <si>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</si>
  <si>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</si>
  <si>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</si>
  <si>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</si>
  <si>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</si>
  <si>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</si>
  <si>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</si>
  <si>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</si>
  <si>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</si>
  <si>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</si>
  <si>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</si>
  <si>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</si>
  <si>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</si>
  <si>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</si>
  <si>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</si>
  <si>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</si>
  <si>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</si>
  <si>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</si>
  <si>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</si>
  <si>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</si>
  <si>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</si>
  <si>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</si>
  <si>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</si>
  <si>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</si>
  <si>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</si>
  <si>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</si>
  <si>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</si>
  <si>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</si>
  <si>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</si>
  <si>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</si>
  <si>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</si>
  <si>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</si>
  <si>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</si>
  <si>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</si>
  <si>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</si>
  <si>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</si>
  <si>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</si>
  <si>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</si>
  <si>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</si>
  <si>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</si>
  <si>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</si>
  <si>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</si>
  <si>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</si>
  <si>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</si>
  <si>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</si>
  <si>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</si>
  <si>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</si>
  <si>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</si>
  <si>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</si>
  <si>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</si>
  <si>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</si>
  <si>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</si>
  <si>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</si>
  <si>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</si>
  <si>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</si>
  <si>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</si>
  <si>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</si>
  <si>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</si>
  <si>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</si>
  <si>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</si>
  <si>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</si>
  <si>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</si>
  <si>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</si>
  <si>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</si>
  <si>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</si>
  <si>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</si>
  <si>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</si>
  <si>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</si>
  <si>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</si>
  <si>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</si>
  <si>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</si>
  <si>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</si>
  <si>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</si>
  <si>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</si>
  <si>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</si>
  <si>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</si>
  <si>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</si>
  <si>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</si>
  <si>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</si>
  <si>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</si>
  <si>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</si>
  <si>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</si>
  <si>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</si>
  <si>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</si>
  <si>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</si>
  <si>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</si>
  <si>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</si>
  <si>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</si>
  <si>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</si>
  <si>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</si>
  <si>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</si>
  <si>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</si>
  <si>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</si>
  <si>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</si>
  <si>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</si>
  <si>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</si>
  <si>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</si>
  <si>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</si>
  <si>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</si>
  <si>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</si>
  <si>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</si>
  <si>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</si>
  <si>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</si>
  <si>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</si>
  <si>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</si>
  <si>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</si>
  <si>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</si>
  <si>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</si>
  <si>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</si>
  <si>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</si>
  <si>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</si>
  <si>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</si>
  <si>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</si>
  <si>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</si>
  <si>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</si>
  <si>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</si>
  <si>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</si>
  <si>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</si>
  <si>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</si>
  <si>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</si>
  <si>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</si>
  <si>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</si>
  <si>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</si>
  <si>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</si>
  <si>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</si>
  <si>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</si>
  <si>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</si>
  <si>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</si>
  <si>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</si>
  <si>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</si>
  <si>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</si>
  <si>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</si>
  <si>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</si>
  <si>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</si>
  <si>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</si>
  <si>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</si>
  <si>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</si>
  <si>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</si>
  <si>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</si>
  <si>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</si>
  <si>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</si>
  <si>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</si>
  <si>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</si>
  <si>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</si>
  <si>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</si>
  <si>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</si>
  <si>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</si>
  <si>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</si>
  <si>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</si>
  <si>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</si>
  <si>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</si>
  <si>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</si>
  <si>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</si>
  <si>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</si>
  <si>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</si>
  <si>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</si>
  <si>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</si>
  <si>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</si>
  <si>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</si>
  <si>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</si>
  <si>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</si>
  <si>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</si>
  <si>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</si>
  <si>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</si>
  <si>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</si>
  <si>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</si>
  <si>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</si>
  <si>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</si>
  <si>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</si>
  <si>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</si>
  <si>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</si>
  <si>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</si>
  <si>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</si>
  <si>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</si>
  <si>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</si>
  <si>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</si>
  <si>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</si>
  <si>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</si>
  <si>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</si>
  <si>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</si>
  <si>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</si>
  <si>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</si>
  <si>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</si>
  <si>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</si>
  <si>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</si>
  <si>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</si>
  <si>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</si>
  <si>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</si>
  <si>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</si>
  <si>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</si>
  <si>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</si>
  <si>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</si>
  <si>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</si>
  <si>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</si>
  <si>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</si>
  <si>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</si>
  <si>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</si>
  <si>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</si>
  <si>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</si>
  <si>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</si>
  <si>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</si>
  <si>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</si>
  <si>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</si>
  <si>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</si>
  <si>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</si>
  <si>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</si>
  <si>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</si>
  <si>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</si>
  <si>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</si>
  <si>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</si>
  <si>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</si>
  <si>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</si>
  <si>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</si>
  <si>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</si>
  <si>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</si>
  <si>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</si>
  <si>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</si>
  <si>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</si>
  <si>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</si>
  <si>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</si>
  <si>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</si>
  <si>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</si>
  <si>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</si>
  <si>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</si>
  <si>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</si>
  <si>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</si>
  <si>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</si>
  <si>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</si>
  <si>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</si>
  <si>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</si>
  <si>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</si>
  <si>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</si>
  <si>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</si>
  <si>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</si>
  <si>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</si>
  <si>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</si>
  <si>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</si>
  <si>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</si>
  <si>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</si>
  <si>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</si>
  <si>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</si>
  <si>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</si>
  <si>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</si>
  <si>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</si>
  <si>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</si>
  <si>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</si>
  <si>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</si>
  <si>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</si>
  <si>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</si>
  <si>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</si>
  <si>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</si>
  <si>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</si>
  <si>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</si>
  <si>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</si>
  <si>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</si>
  <si>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</si>
  <si>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</si>
  <si>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</si>
  <si>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</si>
  <si>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</si>
  <si>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</si>
  <si>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</si>
  <si>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</si>
  <si>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</si>
  <si>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</si>
  <si>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</si>
  <si>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</si>
  <si>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</si>
  <si>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</si>
  <si>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</si>
  <si>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</si>
  <si>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</si>
  <si>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</si>
  <si>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</si>
  <si>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</si>
  <si>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</si>
  <si>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</si>
  <si>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</si>
  <si>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</si>
  <si>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</si>
  <si>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</si>
  <si>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</si>
  <si>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</si>
  <si>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</si>
  <si>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</si>
  <si>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</si>
  <si>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</si>
  <si>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</si>
  <si>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</si>
  <si>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</si>
  <si>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</si>
  <si>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</si>
  <si>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</si>
  <si>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</si>
  <si>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</si>
  <si>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</si>
  <si>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</si>
  <si>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</si>
  <si>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</si>
  <si>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</si>
  <si>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</si>
  <si>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</si>
  <si>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</si>
  <si>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</si>
  <si>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</si>
  <si>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</si>
  <si>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</si>
  <si>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</si>
  <si>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</si>
  <si>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</si>
  <si>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</si>
  <si>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</si>
  <si>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</si>
  <si>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</si>
  <si>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</si>
  <si>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</si>
  <si>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</si>
  <si>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</si>
  <si>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</si>
  <si>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</si>
  <si>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</si>
  <si>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</si>
  <si>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</si>
  <si>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</si>
  <si>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</si>
  <si>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</si>
  <si>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</si>
  <si>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</si>
  <si>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</si>
  <si>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</si>
  <si>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</si>
  <si>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</si>
  <si>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</si>
  <si>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</si>
  <si>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</si>
  <si>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</si>
  <si>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</si>
  <si>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</si>
  <si>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</si>
  <si>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</si>
  <si>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</si>
  <si>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</si>
  <si>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</si>
  <si>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</si>
  <si>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</si>
  <si>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</si>
  <si>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</si>
  <si>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</si>
  <si>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</si>
  <si>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</si>
  <si>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</si>
  <si>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</si>
  <si>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</si>
  <si>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</si>
  <si>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</si>
  <si>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</si>
  <si>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</si>
  <si>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</si>
  <si>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</si>
  <si>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</si>
  <si>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</si>
  <si>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</si>
  <si>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</si>
  <si>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</si>
  <si>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</si>
  <si>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</si>
  <si>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</si>
  <si>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</si>
  <si>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</si>
  <si>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</si>
  <si>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</si>
  <si>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</si>
  <si>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</si>
  <si>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</si>
  <si>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</si>
  <si>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</si>
  <si>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</si>
  <si>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</si>
  <si>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</si>
  <si>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</si>
  <si>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</si>
  <si>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</si>
  <si>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</si>
  <si>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</si>
  <si>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</si>
  <si>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</si>
  <si>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</si>
  <si>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</si>
  <si>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</si>
  <si>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</si>
  <si>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</si>
  <si>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</si>
  <si>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</si>
  <si>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</si>
  <si>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</si>
  <si>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</si>
  <si>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</si>
  <si>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</si>
  <si>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</si>
  <si>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</si>
  <si>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</si>
  <si>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</si>
  <si>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</si>
  <si>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</si>
  <si>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</si>
  <si>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</si>
  <si>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</si>
  <si>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</si>
  <si>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</si>
  <si>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</si>
  <si>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</si>
  <si>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</si>
  <si>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</si>
  <si>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</si>
  <si>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</si>
  <si>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</si>
  <si>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</si>
  <si>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</si>
  <si>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</si>
  <si>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</si>
  <si>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</si>
  <si>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</si>
  <si>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</si>
  <si>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</si>
  <si>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</si>
  <si>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</si>
  <si>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</si>
  <si>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</si>
  <si>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</si>
  <si>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</si>
  <si>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</si>
  <si>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</si>
  <si>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</si>
  <si>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</si>
  <si>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</si>
  <si>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</si>
  <si>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</si>
  <si>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</si>
  <si>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</si>
  <si>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</si>
  <si>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</si>
  <si>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</si>
  <si>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</si>
  <si>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</si>
  <si>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</si>
  <si>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</si>
  <si>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</si>
  <si>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</si>
  <si>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</si>
  <si>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</si>
  <si>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</si>
  <si>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</si>
  <si>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</si>
  <si>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</si>
  <si>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</si>
  <si>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</si>
  <si>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</si>
  <si>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</si>
  <si>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</si>
  <si>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</si>
  <si>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</si>
  <si>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</si>
  <si>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</si>
  <si>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</si>
  <si>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</si>
  <si>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</si>
  <si>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</si>
  <si>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</si>
  <si>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</si>
  <si>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</si>
  <si>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</si>
  <si>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</si>
  <si>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</si>
  <si>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</si>
  <si>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</si>
  <si>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</si>
  <si>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</si>
  <si>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</si>
  <si>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</si>
  <si>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</si>
  <si>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</si>
  <si>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</si>
  <si>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</si>
  <si>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</si>
  <si>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</si>
  <si>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</si>
  <si>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</si>
  <si>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</si>
  <si>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</si>
  <si>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</si>
  <si>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</si>
  <si>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</si>
  <si>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</si>
  <si>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</si>
  <si>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</si>
  <si>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</si>
  <si>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</si>
  <si>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</si>
  <si>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</si>
  <si>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</si>
  <si>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</si>
  <si>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</si>
  <si>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</si>
  <si>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</si>
  <si>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</si>
  <si>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</si>
  <si>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</si>
  <si>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</si>
  <si>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</si>
  <si>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</si>
  <si>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</si>
  <si>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</si>
  <si>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</si>
  <si>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</si>
  <si>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</si>
  <si>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</si>
  <si>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</si>
  <si>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</si>
  <si>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</si>
  <si>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</si>
  <si>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</si>
  <si>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</si>
  <si>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</si>
  <si>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</si>
  <si>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</si>
  <si>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</si>
  <si>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</si>
  <si>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</si>
  <si>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</si>
  <si>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</si>
  <si>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</si>
  <si>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</si>
  <si>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</si>
  <si>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</si>
  <si>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</si>
  <si>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</si>
  <si>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</si>
  <si>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</si>
  <si>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</si>
  <si>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</si>
  <si>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</si>
  <si>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</si>
  <si>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</si>
  <si>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</si>
  <si>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</si>
  <si>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</si>
  <si>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</si>
  <si>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</si>
  <si>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</si>
  <si>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</si>
  <si>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</si>
  <si>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</si>
  <si>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</si>
  <si>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</si>
  <si>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</si>
  <si>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</si>
  <si>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</si>
  <si>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</si>
  <si>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</si>
  <si>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</si>
  <si>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</si>
  <si>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</si>
  <si>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</si>
  <si>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</si>
  <si>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</si>
  <si>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</si>
  <si>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</si>
  <si>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</si>
  <si>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</si>
  <si>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</si>
  <si>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</si>
  <si>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</si>
  <si>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</si>
  <si>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</si>
  <si>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</si>
  <si>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</si>
  <si>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</si>
  <si>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</si>
  <si>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</si>
  <si>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</si>
  <si>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</si>
  <si>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</si>
  <si>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</si>
  <si>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</si>
  <si>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</si>
  <si>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</si>
  <si>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</si>
  <si>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</si>
  <si>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</si>
  <si>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</si>
  <si>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</si>
  <si>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</si>
  <si>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</si>
  <si>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</si>
  <si>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</si>
  <si>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</si>
  <si>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</si>
  <si>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</si>
  <si>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</si>
  <si>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</si>
  <si>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</si>
  <si>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</si>
  <si>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</si>
  <si>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</si>
  <si>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</si>
  <si>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</si>
  <si>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</si>
  <si>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</si>
  <si>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</si>
  <si>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</si>
  <si>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</si>
  <si>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</si>
  <si>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</si>
  <si>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</si>
  <si>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</si>
  <si>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</si>
  <si>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</si>
  <si>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</si>
  <si>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</si>
  <si>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</si>
  <si>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</si>
  <si>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</si>
  <si>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</si>
  <si>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</si>
  <si>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</si>
  <si>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</si>
  <si>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</si>
  <si>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</si>
  <si>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</si>
  <si>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</si>
  <si>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</si>
  <si>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</si>
  <si>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</si>
  <si>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</si>
  <si>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</si>
  <si>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</si>
  <si>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</si>
  <si>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</si>
  <si>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</si>
  <si>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</si>
  <si>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</si>
  <si>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</si>
  <si>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</si>
  <si>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</si>
  <si>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</si>
  <si>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</si>
  <si>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</si>
  <si>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</si>
  <si>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</si>
  <si>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</si>
  <si>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</si>
  <si>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</si>
  <si>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</si>
  <si>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</si>
  <si>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</si>
  <si>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</si>
  <si>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</si>
  <si>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</si>
  <si>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</si>
  <si>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</si>
  <si>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</si>
  <si>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</si>
  <si>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</si>
  <si>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</si>
  <si>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</si>
  <si>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</si>
  <si>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</si>
  <si>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</si>
  <si>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</si>
  <si>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</si>
  <si>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</si>
  <si>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</si>
  <si>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</si>
  <si>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</si>
  <si>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</si>
  <si>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</si>
  <si>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</si>
  <si>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</si>
  <si>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</si>
  <si>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</si>
  <si>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</si>
  <si>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</si>
  <si>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</si>
  <si>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</si>
  <si>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</si>
  <si>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</si>
  <si>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</si>
  <si>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</si>
  <si>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</si>
  <si>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</si>
  <si>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</si>
  <si>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</si>
  <si>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</si>
  <si>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</si>
  <si>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</si>
  <si>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</si>
  <si>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</si>
  <si>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</si>
  <si>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</si>
  <si>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</si>
  <si>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</si>
  <si>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</si>
  <si>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</si>
  <si>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</si>
  <si>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</si>
  <si>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</si>
  <si>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</si>
  <si>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</si>
  <si>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</si>
  <si>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</si>
  <si>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</si>
  <si>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</si>
  <si>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</si>
  <si>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</si>
  <si>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</si>
  <si>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</si>
  <si>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</si>
  <si>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</si>
  <si>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</si>
  <si>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</si>
  <si>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</si>
  <si>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</si>
  <si>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</si>
  <si>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</si>
  <si>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</si>
  <si>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</si>
  <si>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</si>
  <si>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</si>
  <si>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</si>
  <si>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</si>
  <si>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</si>
  <si>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</si>
  <si>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</si>
  <si>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</si>
  <si>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</si>
  <si>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</si>
  <si>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</si>
  <si>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</si>
  <si>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</si>
  <si>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</si>
  <si>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</si>
  <si>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</si>
  <si>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</si>
  <si>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</si>
  <si>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</si>
  <si>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</si>
  <si>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</si>
  <si>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</si>
  <si>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</si>
  <si>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</si>
  <si>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</si>
  <si>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</si>
  <si>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</si>
  <si>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</si>
  <si>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</si>
  <si>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</si>
  <si>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</si>
  <si>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</si>
  <si>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</si>
  <si>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</si>
  <si>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</si>
  <si>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</si>
  <si>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</si>
  <si>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</si>
  <si>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</si>
  <si>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</si>
  <si>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</si>
  <si>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</si>
  <si>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</si>
  <si>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</si>
  <si>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</si>
  <si>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</si>
  <si>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</si>
  <si>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</si>
  <si>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</si>
  <si>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</si>
  <si>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</si>
  <si>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</si>
  <si>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</si>
  <si>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</si>
  <si>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</si>
  <si>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</si>
  <si>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</si>
  <si>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</si>
  <si>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</si>
  <si>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</si>
  <si>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</si>
  <si>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</si>
  <si>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</si>
  <si>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</si>
  <si>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</si>
  <si>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</si>
  <si>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</si>
  <si>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</si>
  <si>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</si>
  <si>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</si>
  <si>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</si>
  <si>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</si>
  <si>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</si>
  <si>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</si>
  <si>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</si>
  <si>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</si>
  <si>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</si>
  <si>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</si>
  <si>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</si>
  <si>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</si>
  <si>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</si>
  <si>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</si>
  <si>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</si>
  <si>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</si>
  <si>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</si>
  <si>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</si>
  <si>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</si>
  <si>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</si>
  <si>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</si>
  <si>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</si>
  <si>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</si>
  <si>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</si>
  <si>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</si>
  <si>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</si>
  <si>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</si>
  <si>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</si>
  <si>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</si>
  <si>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</si>
  <si>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</si>
  <si>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</si>
  <si>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</si>
  <si>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</si>
  <si>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</si>
  <si>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</si>
  <si>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</si>
  <si>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</si>
  <si>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</si>
  <si>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</si>
  <si>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</si>
  <si>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</si>
  <si>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</si>
  <si>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</si>
  <si>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</si>
  <si>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</si>
  <si>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</si>
  <si>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</si>
  <si>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</si>
  <si>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</si>
  <si>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</si>
  <si>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</si>
  <si>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</si>
  <si>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</si>
  <si>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</si>
  <si>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</si>
  <si>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</si>
  <si>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</si>
  <si>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</si>
  <si>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</si>
  <si>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</si>
  <si>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</si>
  <si>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</si>
  <si>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</si>
  <si>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</si>
  <si>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</si>
  <si>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</si>
  <si>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</si>
  <si>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</si>
  <si>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</si>
  <si>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</si>
  <si>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</si>
  <si>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</si>
  <si>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</si>
  <si>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</si>
  <si>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</si>
  <si>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</si>
  <si>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</si>
  <si>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</si>
  <si>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</si>
  <si>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</si>
  <si>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</si>
  <si>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</si>
  <si>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</si>
  <si>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</si>
  <si>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</si>
  <si>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</si>
  <si>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</si>
  <si>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</si>
  <si>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</si>
  <si>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</si>
  <si>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</si>
  <si>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</si>
  <si>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</si>
  <si>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</si>
  <si>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</si>
  <si>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</si>
  <si>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</si>
  <si>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</si>
  <si>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</si>
  <si>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</si>
  <si>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</si>
  <si>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</si>
  <si>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</si>
  <si>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</si>
  <si>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</si>
  <si>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</si>
  <si>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</si>
  <si>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</si>
  <si>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</si>
  <si>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</si>
  <si>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</si>
  <si>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</si>
  <si>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</si>
  <si>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</si>
  <si>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</si>
  <si>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</si>
  <si>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</si>
  <si>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</si>
  <si>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</si>
  <si>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</si>
  <si>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</si>
  <si>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</si>
  <si>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</si>
  <si>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</si>
  <si>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</si>
  <si>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</si>
  <si>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</si>
  <si>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</si>
  <si>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</si>
  <si>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</si>
  <si>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</si>
  <si>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</si>
  <si>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</si>
  <si>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</si>
  <si>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</si>
  <si>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</si>
  <si>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</si>
  <si>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</si>
  <si>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</si>
  <si>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</si>
  <si>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</si>
  <si>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</si>
  <si>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</si>
  <si>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</si>
  <si>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</si>
  <si>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</si>
  <si>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</si>
  <si>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</si>
  <si>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</si>
  <si>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</si>
  <si>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</si>
  <si>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</si>
  <si>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</si>
  <si>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</si>
  <si>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</si>
  <si>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</si>
  <si>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</si>
  <si>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</si>
  <si>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</si>
  <si>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</si>
  <si>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</si>
  <si>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</si>
  <si>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</si>
  <si>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</si>
  <si>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</si>
  <si>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</si>
  <si>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</si>
  <si>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</si>
  <si>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</si>
  <si>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</si>
  <si>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</si>
  <si>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</si>
  <si>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</si>
  <si>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</si>
  <si>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</si>
  <si>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</si>
  <si>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</si>
  <si>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</si>
  <si>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</si>
  <si>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</si>
  <si>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</si>
  <si>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</si>
  <si>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</si>
  <si>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</si>
  <si>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</si>
  <si>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</si>
  <si>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</si>
  <si>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</si>
  <si>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</si>
  <si>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</si>
  <si>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</si>
  <si>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</si>
  <si>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</si>
  <si>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</si>
  <si>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</si>
  <si>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</si>
  <si>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</si>
  <si>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</si>
  <si>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</si>
  <si>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</si>
  <si>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</si>
  <si>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</si>
  <si>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</si>
  <si>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</si>
  <si>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</si>
  <si>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</si>
  <si>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</si>
  <si>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</si>
  <si>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</si>
  <si>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</si>
  <si>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</si>
  <si>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</si>
  <si>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</si>
  <si>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</si>
  <si>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</si>
  <si>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</si>
  <si>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</si>
  <si>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</si>
  <si>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</si>
  <si>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</si>
  <si>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</si>
  <si>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</si>
  <si>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</si>
  <si>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</si>
  <si>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</si>
  <si>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</si>
  <si>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</si>
  <si>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</si>
  <si>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</si>
  <si>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</si>
  <si>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</si>
  <si>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</si>
  <si>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</si>
  <si>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</si>
  <si>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</si>
  <si>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</si>
  <si>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</si>
  <si>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</si>
  <si>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</si>
  <si>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</si>
  <si>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</si>
  <si>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</si>
  <si>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</si>
  <si>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</si>
  <si>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</si>
  <si>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</si>
  <si>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</si>
  <si>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</si>
  <si>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</si>
  <si>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</si>
  <si>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</si>
  <si>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</si>
  <si>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</si>
  <si>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</si>
  <si>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</si>
  <si>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</si>
  <si>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</si>
  <si>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</si>
  <si>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</si>
  <si>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</si>
  <si>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</si>
  <si>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</si>
  <si>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</si>
  <si>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</si>
  <si>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</si>
  <si>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</si>
  <si>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</si>
  <si>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</si>
  <si>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</si>
  <si>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</si>
  <si>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</si>
  <si>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</si>
  <si>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</si>
  <si>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</si>
  <si>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</si>
  <si>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</si>
  <si>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</si>
  <si>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</si>
  <si>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</si>
  <si>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</si>
  <si>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</si>
  <si>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</si>
  <si>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</si>
  <si>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</si>
  <si>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</si>
  <si>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</si>
  <si>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</si>
  <si>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</si>
  <si>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</si>
  <si>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</si>
  <si>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</si>
  <si>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</si>
  <si>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</si>
  <si>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</si>
  <si>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</si>
  <si>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</si>
  <si>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</si>
  <si>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</si>
  <si>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</si>
  <si>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</si>
  <si>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</si>
  <si>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</si>
  <si>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</si>
  <si>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</si>
  <si>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</si>
  <si>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</si>
  <si>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</si>
  <si>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</si>
  <si>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</si>
  <si>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</si>
  <si>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</si>
  <si>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</si>
  <si>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</si>
  <si>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</si>
  <si>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</si>
  <si>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</si>
  <si>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</si>
  <si>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</si>
  <si>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</si>
  <si>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</si>
  <si>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</si>
  <si>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</si>
  <si>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</si>
  <si>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</si>
  <si>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</si>
  <si>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</si>
  <si>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</si>
  <si>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</si>
  <si>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</si>
  <si>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</si>
  <si>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</si>
  <si>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</si>
  <si>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</si>
  <si>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</si>
  <si>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</si>
  <si>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</si>
  <si>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</si>
  <si>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</si>
  <si>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</si>
  <si>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</si>
  <si>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</si>
  <si>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</si>
  <si>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</si>
  <si>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</si>
  <si>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</si>
  <si>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</si>
  <si>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</si>
  <si>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</si>
  <si>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</si>
  <si>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</si>
  <si>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</si>
  <si>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</si>
  <si>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</si>
  <si>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</si>
  <si>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</si>
  <si>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</si>
  <si>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</si>
  <si>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</si>
  <si>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</si>
  <si>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</si>
  <si>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</si>
  <si>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</si>
  <si>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</si>
  <si>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</si>
  <si>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</si>
  <si>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</si>
  <si>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</si>
  <si>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</si>
  <si>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</si>
  <si>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</si>
  <si>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</si>
  <si>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</si>
  <si>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</si>
  <si>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</si>
  <si>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</si>
  <si>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</si>
  <si>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</si>
  <si>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</si>
  <si>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</si>
  <si>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</si>
  <si>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</si>
  <si>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</si>
  <si>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</si>
  <si>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</si>
  <si>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</si>
  <si>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</si>
  <si>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</si>
  <si>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</si>
  <si>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</si>
  <si>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</si>
  <si>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</si>
  <si>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</si>
  <si>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</si>
  <si>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</si>
  <si>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</si>
  <si>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</si>
  <si>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</si>
  <si>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</si>
  <si>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</si>
  <si>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</si>
  <si>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</si>
  <si>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</si>
  <si>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</si>
  <si>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</si>
  <si>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</si>
  <si>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</si>
  <si>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</si>
  <si>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</si>
  <si>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</si>
  <si>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</si>
  <si>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</si>
  <si>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</si>
  <si>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</si>
  <si>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</si>
  <si>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</si>
  <si>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</si>
  <si>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</si>
  <si>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</si>
  <si>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</si>
  <si>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</si>
  <si>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</si>
  <si>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</si>
  <si>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</si>
  <si>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</si>
  <si>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</si>
  <si>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</si>
  <si>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</si>
  <si>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</si>
  <si>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</si>
  <si>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</si>
  <si>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</si>
  <si>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</si>
  <si>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</si>
  <si>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</si>
  <si>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</si>
  <si>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</si>
  <si>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</si>
  <si>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</si>
  <si>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</si>
  <si>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</si>
  <si>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</si>
  <si>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</si>
  <si>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</si>
  <si>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</si>
  <si>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</si>
  <si>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</si>
  <si>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</si>
  <si>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</si>
  <si>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</si>
  <si>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</si>
  <si>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</si>
  <si>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</si>
  <si>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</si>
  <si>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</si>
  <si>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</si>
  <si>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</si>
  <si>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</si>
  <si>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</si>
  <si>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</si>
  <si>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</si>
  <si>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</si>
  <si>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</si>
  <si>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</si>
  <si>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</si>
  <si>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</si>
  <si>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</si>
  <si>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</si>
  <si>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</si>
  <si>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</si>
  <si>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</si>
  <si>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</si>
  <si>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</si>
  <si>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</si>
  <si>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</si>
  <si>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</si>
  <si>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</si>
  <si>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</si>
  <si>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</si>
  <si>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</si>
  <si>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</si>
  <si>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</si>
  <si>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</si>
  <si>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</si>
  <si>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</si>
  <si>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</si>
  <si>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</si>
  <si>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</si>
  <si>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</si>
  <si>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</si>
  <si>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</si>
  <si>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</si>
  <si>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</si>
  <si>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</si>
  <si>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</si>
  <si>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</si>
  <si>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</si>
  <si>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</si>
  <si>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</si>
  <si>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</si>
  <si>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</si>
  <si>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</si>
  <si>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</si>
  <si>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</si>
  <si>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</si>
  <si>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</si>
  <si>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</si>
  <si>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</si>
  <si>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</si>
  <si>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</si>
  <si>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</si>
  <si>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</si>
  <si>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</si>
  <si>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</si>
  <si>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</si>
  <si>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</si>
  <si>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</si>
  <si>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</si>
  <si>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</si>
  <si>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</si>
  <si>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</si>
  <si>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</si>
  <si>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</si>
  <si>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</si>
  <si>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</si>
  <si>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</si>
  <si>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</si>
  <si>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</si>
  <si>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</si>
  <si>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</si>
  <si>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</si>
  <si>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</si>
  <si>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</si>
  <si>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</si>
  <si>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</si>
  <si>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</si>
  <si>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</si>
  <si>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</si>
  <si>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</si>
  <si>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</si>
  <si>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</si>
  <si>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</si>
  <si>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</si>
  <si>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</si>
  <si>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</si>
  <si>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</si>
  <si>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</si>
  <si>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</si>
  <si>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</si>
  <si>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</si>
  <si>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</si>
  <si>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</si>
  <si>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</si>
  <si>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</si>
  <si>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</si>
  <si>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</si>
  <si>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</si>
  <si>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</si>
  <si>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</si>
  <si>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</si>
  <si>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</si>
  <si>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</si>
  <si>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</si>
  <si>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</si>
  <si>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</si>
  <si>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</si>
  <si>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</si>
  <si>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</si>
  <si>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</si>
  <si>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</si>
  <si>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</si>
  <si>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</si>
  <si>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</si>
  <si>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</si>
  <si>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</si>
  <si>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</si>
  <si>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</si>
  <si>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</si>
  <si>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</si>
  <si>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</si>
  <si>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</si>
  <si>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</si>
  <si>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</si>
  <si>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</si>
  <si>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</si>
  <si>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</si>
  <si>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</si>
  <si>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</si>
  <si>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</si>
  <si>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</si>
  <si>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</si>
  <si>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</si>
  <si>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</si>
  <si>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</si>
  <si>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</si>
  <si>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</si>
  <si>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</si>
  <si>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</si>
  <si>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</si>
  <si>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</si>
  <si>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</si>
  <si>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</si>
  <si>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</si>
  <si>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</si>
  <si>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</si>
  <si>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</si>
  <si>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</si>
  <si>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</si>
  <si>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</si>
  <si>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</si>
  <si>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</si>
  <si>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</si>
  <si>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</si>
  <si>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</si>
  <si>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</si>
  <si>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</si>
  <si>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</si>
  <si>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</si>
  <si>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</si>
  <si>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</si>
  <si>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</si>
  <si>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</si>
  <si>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</si>
  <si>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</si>
  <si>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</si>
  <si>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</si>
  <si>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</si>
  <si>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</si>
  <si>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</si>
  <si>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</si>
  <si>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</si>
  <si>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</si>
  <si>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</si>
  <si>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</si>
  <si>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</si>
  <si>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</si>
  <si>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</si>
  <si>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</si>
  <si>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</si>
  <si>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</si>
  <si>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</si>
  <si>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</si>
  <si>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</si>
  <si>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</si>
  <si>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</si>
  <si>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</si>
  <si>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</si>
  <si>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</si>
  <si>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</si>
  <si>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</si>
  <si>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</si>
  <si>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</si>
  <si>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</si>
  <si>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</si>
  <si>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</si>
  <si>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</si>
  <si>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</si>
  <si>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</si>
  <si>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</si>
  <si>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</si>
  <si>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</si>
  <si>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</si>
  <si>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</si>
  <si>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</si>
  <si>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</si>
  <si>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</si>
  <si>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</si>
  <si>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</si>
  <si>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</si>
  <si>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</si>
  <si>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</si>
  <si>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</si>
  <si>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</si>
  <si>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</si>
  <si>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</si>
  <si>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</si>
  <si>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</si>
  <si>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</si>
  <si>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</si>
  <si>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</si>
  <si>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</si>
  <si>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</si>
  <si>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</si>
  <si>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</si>
  <si>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</si>
  <si>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</si>
  <si>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</si>
  <si>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</si>
  <si>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</si>
  <si>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</si>
  <si>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</si>
  <si>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</si>
  <si>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</si>
  <si>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</si>
  <si>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</si>
  <si>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</si>
  <si>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</si>
  <si>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</si>
  <si>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</si>
  <si>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</si>
  <si>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</si>
  <si>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</si>
  <si>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</si>
  <si>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</si>
  <si>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</si>
  <si>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</si>
  <si>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</si>
  <si>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</si>
  <si>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</si>
  <si>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</si>
  <si>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</si>
  <si>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</si>
  <si>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</si>
  <si>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</si>
  <si>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</si>
  <si>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</si>
  <si>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</si>
  <si>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</si>
  <si>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</si>
  <si>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</si>
  <si>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</si>
  <si>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</si>
  <si>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</si>
  <si>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</si>
  <si>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</si>
  <si>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</si>
  <si>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</si>
  <si>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</si>
  <si>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</si>
  <si>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</si>
  <si>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</si>
  <si>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</si>
  <si>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</si>
  <si>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</si>
  <si>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</si>
  <si>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</si>
  <si>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</si>
  <si>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</si>
  <si>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</si>
  <si>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</si>
  <si>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</si>
  <si>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</si>
  <si>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</si>
  <si>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</si>
  <si>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</si>
  <si>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</si>
  <si>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</si>
  <si>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</si>
  <si>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</si>
  <si>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</si>
  <si>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</si>
  <si>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</si>
  <si>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</si>
  <si>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</si>
  <si>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</si>
  <si>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</si>
  <si>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</si>
  <si>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</si>
  <si>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</si>
  <si>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</si>
  <si>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</si>
  <si>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</si>
  <si>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</si>
  <si>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</si>
  <si>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</si>
  <si>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</si>
  <si>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</si>
  <si>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</si>
  <si>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</si>
  <si>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</si>
  <si>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</si>
  <si>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</si>
  <si>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</si>
  <si>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</si>
  <si>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</si>
  <si>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</si>
  <si>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</si>
  <si>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</si>
  <si>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</si>
  <si>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</si>
  <si>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</si>
  <si>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</si>
  <si>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</si>
  <si>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</si>
  <si>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</si>
  <si>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</si>
  <si>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</si>
  <si>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</si>
  <si>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</si>
  <si>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</si>
  <si>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</si>
  <si>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</si>
  <si>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</si>
  <si>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</si>
  <si>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</si>
  <si>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</si>
  <si>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</si>
  <si>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</si>
  <si>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</si>
  <si>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</si>
  <si>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</si>
  <si>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</si>
  <si>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</si>
  <si>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</si>
  <si>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</si>
  <si>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</si>
  <si>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</si>
  <si>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</si>
  <si>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</si>
  <si>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</si>
  <si>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</si>
  <si>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</si>
  <si>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</si>
  <si>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</si>
  <si>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</si>
  <si>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</si>
  <si>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</si>
  <si>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</si>
  <si>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</si>
  <si>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</si>
  <si>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</si>
  <si>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</si>
  <si>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</si>
  <si>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</si>
  <si>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</si>
  <si>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</si>
  <si>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</si>
  <si>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</si>
  <si>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</si>
  <si>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</si>
  <si>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</si>
  <si>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</si>
  <si>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</si>
  <si>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</si>
  <si>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</si>
  <si>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</si>
  <si>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</si>
  <si>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</si>
  <si>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</si>
  <si>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</si>
  <si>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</si>
  <si>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</si>
  <si>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</si>
  <si>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</si>
  <si>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</si>
  <si>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</si>
  <si>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</si>
  <si>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</si>
  <si>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</si>
  <si>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</si>
  <si>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</si>
  <si>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</si>
  <si>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</si>
  <si>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</si>
  <si>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</si>
  <si>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</si>
  <si>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</si>
  <si>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</si>
  <si>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</si>
  <si>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</si>
  <si>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</si>
  <si>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</si>
  <si>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</si>
  <si>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</si>
  <si>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</si>
  <si>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</si>
  <si>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</si>
  <si>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</si>
  <si>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</si>
  <si>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</si>
  <si>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</si>
  <si>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</si>
  <si>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</si>
  <si>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</si>
  <si>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</si>
  <si>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</si>
  <si>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</si>
  <si>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</si>
  <si>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</si>
  <si>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</si>
  <si>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</si>
  <si>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</si>
  <si>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</si>
  <si>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</si>
  <si>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</si>
  <si>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</si>
  <si>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</si>
  <si>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</si>
  <si>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</si>
  <si>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</si>
  <si>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</si>
  <si>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</si>
  <si>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</si>
  <si>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</si>
  <si>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</si>
  <si>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</si>
  <si>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</si>
  <si>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</si>
  <si>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</si>
  <si>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</si>
  <si>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</si>
  <si>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</si>
  <si>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</si>
  <si>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</si>
  <si>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</si>
  <si>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</si>
  <si>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</si>
  <si>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</si>
  <si>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</si>
  <si>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</si>
  <si>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</si>
  <si>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</si>
  <si>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</si>
  <si>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</si>
  <si>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</si>
  <si>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</si>
  <si>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</si>
  <si>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</si>
  <si>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</si>
  <si>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</si>
  <si>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</si>
  <si>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</si>
  <si>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</si>
  <si>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</si>
  <si>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</si>
  <si>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</si>
  <si>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</si>
  <si>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</si>
  <si>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</si>
  <si>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</si>
  <si>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</si>
  <si>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</si>
  <si>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</si>
  <si>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</si>
  <si>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</si>
  <si>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</si>
  <si>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</si>
  <si>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</si>
  <si>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</si>
  <si>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</si>
  <si>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</si>
  <si>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</si>
  <si>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</si>
  <si>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</si>
  <si>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</si>
  <si>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</si>
  <si>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</si>
  <si>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</si>
  <si>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</si>
  <si>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</si>
  <si>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</si>
  <si>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</si>
  <si>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</si>
  <si>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</si>
  <si>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</si>
  <si>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</si>
  <si>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</si>
  <si>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</si>
  <si>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</si>
  <si>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</si>
  <si>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</si>
  <si>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</si>
  <si>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</si>
  <si>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</si>
  <si>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</si>
  <si>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</si>
  <si>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</si>
  <si>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</si>
  <si>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</si>
  <si>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</si>
  <si>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</si>
  <si>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</si>
  <si>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</si>
  <si>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</si>
  <si>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</si>
  <si>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</si>
  <si>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</si>
  <si>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</si>
  <si>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</si>
  <si>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</si>
  <si>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</si>
  <si>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</si>
  <si>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</si>
  <si>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</si>
  <si>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</si>
  <si>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</si>
  <si>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</si>
  <si>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</si>
  <si>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</si>
  <si>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</si>
  <si>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</si>
  <si>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</si>
  <si>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</si>
  <si>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</si>
  <si>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</si>
  <si>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</si>
  <si>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</si>
  <si>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</si>
  <si>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</si>
  <si>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</si>
  <si>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</si>
  <si>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</si>
  <si>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</si>
  <si>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</si>
  <si>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</si>
  <si>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</si>
  <si>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</si>
  <si>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</si>
  <si>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</si>
  <si>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</si>
  <si>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</si>
  <si>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</si>
  <si>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</si>
  <si>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</si>
  <si>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</si>
  <si>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</si>
  <si>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</si>
  <si>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</si>
  <si>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</si>
  <si>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</si>
  <si>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</si>
  <si>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</si>
  <si>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</si>
  <si>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</si>
  <si>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</si>
  <si>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</si>
  <si>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</si>
  <si>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</si>
  <si>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</si>
  <si>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</si>
  <si>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</si>
  <si>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</si>
  <si>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</si>
  <si>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</si>
  <si>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</si>
  <si>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</si>
  <si>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</si>
  <si>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</si>
  <si>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</si>
  <si>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</si>
  <si>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</si>
  <si>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</si>
  <si>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</si>
  <si>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</si>
  <si>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</si>
  <si>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</si>
  <si>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</si>
  <si>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</si>
  <si>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</si>
  <si>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</si>
  <si>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</si>
  <si>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</si>
  <si>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</si>
  <si>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</si>
  <si>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</si>
  <si>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</si>
  <si>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</si>
  <si>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</si>
  <si>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</si>
  <si>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</si>
  <si>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</si>
  <si>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</si>
  <si>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</si>
  <si>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</si>
  <si>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</si>
  <si>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</si>
  <si>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</si>
  <si>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</si>
  <si>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</si>
  <si>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</si>
  <si>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</si>
  <si>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</si>
  <si>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</si>
  <si>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</si>
  <si>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</si>
  <si>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</si>
  <si>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</si>
  <si>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</si>
  <si>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</si>
  <si>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</si>
  <si>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</si>
  <si>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</si>
  <si>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</si>
  <si>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</si>
  <si>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</si>
  <si>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</si>
  <si>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</si>
  <si>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</si>
  <si>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</si>
  <si>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</si>
  <si>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</si>
  <si>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</si>
  <si>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</si>
  <si>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</si>
  <si>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</si>
  <si>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</si>
  <si>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</si>
  <si>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</si>
  <si>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</si>
  <si>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</si>
  <si>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</si>
  <si>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</si>
  <si>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</si>
  <si>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</si>
  <si>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</si>
  <si>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</si>
  <si>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</si>
  <si>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</si>
  <si>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</si>
  <si>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</si>
  <si>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</si>
  <si>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</si>
  <si>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</si>
  <si>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</si>
  <si>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</si>
  <si>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</si>
  <si>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</si>
  <si>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</si>
  <si>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</si>
  <si>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</si>
  <si>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</si>
  <si>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</si>
  <si>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</si>
  <si>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</si>
  <si>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</si>
  <si>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</si>
  <si>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</si>
  <si>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</si>
  <si>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</si>
  <si>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</si>
  <si>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</si>
  <si>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</si>
  <si>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</si>
  <si>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</si>
  <si>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</si>
  <si>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</si>
  <si>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</si>
  <si>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</si>
  <si>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</si>
  <si>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</si>
  <si>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</si>
  <si>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</si>
  <si>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</si>
  <si>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</si>
  <si>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</si>
  <si>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</si>
  <si>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</si>
  <si>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</si>
  <si>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</si>
  <si>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</si>
  <si>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</si>
  <si>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</si>
  <si>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</si>
  <si>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</si>
  <si>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</si>
  <si>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</si>
  <si>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</si>
  <si>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</si>
  <si>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</si>
  <si>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</si>
  <si>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</si>
  <si>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</si>
  <si>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</si>
  <si>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</si>
  <si>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</si>
  <si>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</si>
  <si>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</si>
  <si>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</si>
  <si>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</si>
  <si>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</si>
  <si>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</si>
  <si>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</si>
  <si>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</si>
  <si>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</si>
  <si>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</si>
  <si>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</si>
  <si>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</si>
  <si>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</si>
  <si>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</si>
  <si>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</si>
  <si>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</si>
  <si>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</si>
  <si>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</si>
  <si>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</si>
  <si>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</si>
  <si>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</si>
  <si>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</si>
  <si>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</si>
  <si>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</si>
  <si>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</si>
  <si>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</si>
  <si>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</si>
  <si>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</si>
  <si>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</si>
  <si>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</si>
  <si>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</si>
  <si>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</si>
  <si>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</si>
  <si>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</si>
  <si>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</si>
  <si>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</si>
  <si>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</si>
  <si>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</si>
  <si>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</si>
  <si>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</si>
  <si>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</si>
  <si>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</si>
  <si>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</si>
  <si>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</si>
  <si>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</si>
  <si>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</si>
  <si>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</si>
  <si>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</si>
  <si>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</si>
  <si>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</si>
  <si>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</si>
  <si>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</si>
  <si>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</si>
  <si>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</si>
  <si>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</si>
  <si>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</si>
  <si>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</si>
  <si>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</si>
  <si>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</si>
  <si>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</si>
  <si>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</si>
  <si>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</si>
  <si>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</si>
  <si>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</si>
  <si>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</si>
  <si>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</si>
  <si>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</si>
  <si>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</si>
  <si>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</si>
  <si>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</si>
  <si>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</si>
  <si>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</si>
  <si>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</si>
  <si>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</si>
  <si>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</si>
  <si>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</si>
  <si>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</si>
  <si>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</si>
  <si>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</si>
  <si>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</si>
  <si>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</si>
  <si>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</si>
  <si>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</si>
  <si>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</si>
  <si>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</si>
  <si>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</si>
  <si>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</si>
  <si>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</si>
  <si>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</si>
  <si>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</si>
  <si>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</si>
  <si>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</si>
  <si>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</si>
  <si>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</si>
  <si>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</si>
  <si>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</si>
  <si>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</si>
  <si>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</si>
  <si>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</si>
  <si>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</si>
  <si>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</si>
  <si>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</si>
  <si>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</si>
  <si>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</si>
  <si>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</si>
  <si>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</si>
  <si>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</si>
  <si>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</si>
  <si>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</si>
  <si>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</si>
  <si>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</si>
  <si>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</si>
  <si>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</si>
  <si>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</si>
  <si>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</si>
  <si>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</si>
  <si>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</si>
  <si>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</si>
  <si>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</si>
  <si>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</si>
  <si>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</si>
  <si>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</si>
  <si>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</si>
  <si>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</si>
  <si>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</si>
  <si>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</si>
  <si>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</si>
  <si>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</si>
  <si>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</si>
  <si>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</si>
  <si>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</si>
  <si>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</si>
  <si>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</si>
  <si>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</si>
  <si>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</si>
  <si>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</si>
  <si>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</si>
  <si>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</si>
  <si>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</si>
  <si>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</si>
  <si>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</si>
  <si>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</si>
  <si>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</si>
  <si>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</si>
  <si>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</si>
  <si>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</si>
  <si>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</si>
  <si>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</si>
  <si>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</si>
  <si>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</si>
  <si>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</si>
  <si>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</si>
  <si>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</si>
  <si>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</si>
  <si>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</si>
  <si>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</si>
  <si>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</si>
  <si>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</si>
  <si>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</si>
  <si>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</si>
  <si>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</si>
  <si>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</si>
  <si>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</si>
  <si>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</si>
  <si>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</si>
  <si>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</si>
  <si>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</si>
  <si>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</si>
  <si>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</si>
  <si>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</si>
  <si>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</si>
  <si>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</si>
  <si>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</si>
  <si>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</si>
  <si>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</si>
  <si>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</si>
  <si>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</si>
  <si>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</si>
  <si>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</si>
  <si>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</si>
  <si>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</si>
  <si>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</si>
  <si>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</si>
  <si>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</si>
  <si>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</si>
  <si>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</si>
  <si>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</si>
  <si>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</si>
  <si>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</si>
  <si>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</si>
  <si>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</si>
  <si>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</si>
  <si>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</si>
  <si>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</si>
  <si>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</si>
  <si>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</si>
  <si>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</si>
  <si>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</si>
  <si>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</si>
  <si>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</si>
  <si>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</si>
  <si>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</si>
  <si>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</si>
  <si>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</si>
  <si>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</si>
  <si>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</si>
  <si>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</si>
  <si>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</si>
  <si>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</si>
  <si>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</si>
  <si>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</si>
  <si>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</si>
  <si>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</si>
  <si>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</si>
  <si>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</si>
  <si>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</si>
  <si>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</si>
  <si>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</si>
  <si>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</si>
  <si>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</si>
  <si>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</si>
  <si>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</si>
  <si>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</si>
  <si>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</si>
  <si>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</si>
  <si>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</si>
  <si>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</si>
  <si>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</si>
  <si>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</si>
  <si>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</si>
  <si>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</si>
  <si>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</si>
  <si>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</si>
  <si>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</si>
  <si>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</si>
  <si>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</si>
  <si>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</si>
  <si>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</si>
  <si>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</si>
  <si>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</si>
  <si>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</si>
  <si>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</si>
  <si>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</si>
  <si>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</si>
  <si>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</si>
  <si>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</si>
  <si>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</si>
  <si>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</si>
  <si>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</si>
  <si>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</si>
  <si>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</si>
  <si>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</si>
  <si>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</si>
  <si>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</si>
  <si>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</si>
  <si>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</si>
  <si>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</si>
  <si>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</si>
  <si>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</si>
  <si>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</si>
  <si>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</si>
  <si>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</si>
  <si>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</si>
  <si>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</si>
  <si>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</si>
  <si>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</si>
  <si>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</si>
  <si>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</si>
  <si>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</si>
  <si>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</si>
  <si>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</si>
  <si>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</si>
  <si>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</si>
  <si>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</si>
  <si>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</si>
  <si>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</si>
  <si>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</si>
  <si>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</si>
  <si>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</si>
  <si>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</si>
  <si>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</si>
  <si>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</si>
  <si>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</si>
  <si>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</si>
  <si>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</si>
  <si>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</si>
  <si>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</si>
  <si>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</si>
  <si>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</si>
  <si>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</si>
  <si>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</si>
  <si>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</si>
  <si>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</si>
  <si>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</si>
  <si>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</si>
  <si>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</si>
  <si>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</si>
  <si>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</si>
  <si>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</si>
  <si>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</si>
  <si>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</si>
  <si>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</si>
  <si>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</si>
  <si>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</si>
  <si>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</si>
  <si>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</si>
  <si>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</si>
  <si>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</si>
  <si>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</si>
  <si>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</si>
  <si>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</si>
  <si>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</si>
  <si>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</si>
  <si>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</si>
  <si>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</si>
  <si>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</si>
  <si>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</si>
  <si>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</si>
  <si>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</si>
  <si>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</si>
  <si>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</si>
  <si>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</si>
  <si>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</si>
  <si>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</si>
  <si>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</si>
  <si>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</si>
  <si>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</si>
  <si>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</si>
  <si>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</si>
  <si>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</si>
  <si>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</si>
  <si>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</si>
  <si>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</si>
  <si>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</si>
  <si>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</si>
  <si>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</si>
  <si>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</si>
  <si>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</si>
  <si>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</si>
  <si>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</si>
  <si>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</si>
  <si>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</si>
  <si>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</si>
  <si>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</si>
  <si>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</si>
  <si>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</si>
  <si>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</si>
  <si>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</si>
  <si>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</si>
  <si>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</si>
  <si>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</si>
  <si>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</si>
  <si>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</si>
  <si>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</si>
  <si>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</si>
  <si>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</si>
  <si>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</si>
  <si>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</si>
  <si>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</si>
  <si>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</si>
  <si>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</si>
  <si>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</si>
  <si>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</si>
  <si>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</si>
  <si>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</si>
  <si>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</si>
  <si>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</si>
  <si>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</si>
  <si>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</si>
  <si>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</si>
  <si>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</si>
  <si>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</si>
  <si>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</si>
  <si>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</si>
  <si>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</si>
  <si>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</si>
  <si>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</si>
  <si>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</si>
  <si>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</si>
  <si>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</si>
  <si>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</si>
  <si>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</si>
  <si>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</si>
  <si>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</si>
  <si>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</si>
  <si>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</si>
  <si>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</si>
  <si>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</si>
  <si>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</si>
  <si>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</si>
  <si>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</si>
  <si>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</si>
  <si>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</si>
  <si>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</si>
  <si>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</si>
  <si>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</si>
  <si>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</si>
  <si>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</si>
  <si>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</si>
  <si>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</si>
  <si>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</si>
  <si>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</si>
  <si>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</si>
  <si>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</si>
  <si>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</si>
  <si>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</si>
  <si>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</si>
  <si>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</si>
  <si>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</si>
  <si>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</si>
  <si>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</si>
  <si>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</si>
  <si>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</si>
  <si>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</si>
  <si>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</si>
  <si>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</si>
  <si>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</si>
  <si>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</si>
  <si>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</si>
  <si>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</si>
  <si>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</si>
  <si>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</si>
  <si>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</si>
  <si>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</si>
  <si>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</si>
  <si>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</si>
  <si>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</si>
  <si>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</si>
  <si>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</si>
  <si>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</si>
  <si>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</si>
  <si>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</si>
  <si>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</si>
  <si>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</si>
  <si>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</si>
  <si>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</si>
  <si>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</si>
  <si>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</si>
  <si>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</si>
  <si>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</si>
  <si>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</si>
  <si>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</si>
  <si>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</si>
  <si>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</si>
  <si>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</si>
  <si>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</si>
  <si>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</si>
  <si>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</si>
  <si>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</si>
  <si>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</si>
  <si>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</si>
  <si>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</si>
  <si>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</si>
  <si>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</si>
  <si>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</si>
  <si>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</si>
  <si>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</si>
  <si>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</si>
  <si>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</si>
  <si>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</si>
  <si>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</si>
  <si>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</si>
  <si>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</si>
  <si>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</si>
  <si>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</si>
  <si>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</si>
  <si>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</si>
  <si>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</si>
  <si>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</si>
  <si>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</si>
  <si>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</si>
  <si>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</si>
  <si>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</si>
  <si>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</si>
  <si>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</si>
  <si>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</si>
  <si>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</si>
  <si>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</si>
  <si>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</si>
  <si>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</si>
  <si>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</si>
  <si>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</si>
  <si>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</si>
  <si>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</si>
  <si>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</si>
  <si>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</si>
  <si>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</si>
  <si>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</si>
  <si>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</si>
  <si>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</si>
  <si>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</si>
  <si>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</si>
  <si>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</si>
  <si>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</si>
  <si>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</si>
  <si>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</si>
  <si>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</si>
  <si>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</si>
  <si>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</si>
  <si>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</si>
  <si>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</si>
  <si>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</si>
  <si>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</si>
  <si>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</si>
  <si>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</si>
  <si>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</si>
  <si>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</si>
  <si>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</si>
  <si>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</si>
  <si>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</si>
  <si>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</si>
  <si>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</si>
  <si>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</si>
  <si>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</si>
  <si>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</si>
  <si>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</si>
  <si>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</si>
  <si>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</si>
  <si>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</si>
  <si>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</si>
  <si>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</si>
  <si>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</si>
  <si>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</si>
  <si>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</si>
  <si>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</si>
  <si>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</si>
  <si>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</si>
  <si>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</si>
  <si>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</si>
  <si>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</si>
  <si>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</si>
  <si>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</si>
  <si>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</si>
  <si>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</si>
  <si>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</si>
  <si>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</si>
  <si>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</si>
  <si>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</si>
  <si>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</si>
  <si>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</si>
  <si>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</si>
  <si>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</si>
  <si>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</si>
  <si>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</si>
  <si>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</si>
  <si>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</si>
  <si>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</si>
  <si>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</si>
  <si>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</si>
  <si>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</si>
  <si>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</si>
  <si>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</si>
  <si>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</si>
  <si>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</si>
  <si>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</si>
  <si>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</si>
  <si>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</si>
  <si>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</si>
  <si>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</si>
  <si>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</si>
  <si>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</si>
  <si>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</si>
  <si>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</si>
  <si>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</si>
  <si>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</si>
  <si>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</si>
  <si>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</si>
  <si>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</si>
  <si>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</si>
  <si>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</si>
  <si>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</si>
  <si>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</si>
  <si>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</si>
  <si>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</si>
  <si>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</si>
  <si>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</si>
  <si>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</si>
  <si>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</si>
  <si>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</si>
  <si>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</si>
  <si>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</si>
  <si>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</si>
  <si>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</si>
  <si>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</si>
  <si>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</si>
  <si>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</si>
  <si>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</si>
  <si>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</si>
  <si>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</si>
  <si>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</si>
  <si>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</si>
  <si>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</si>
  <si>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</si>
  <si>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</si>
  <si>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</si>
  <si>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</si>
  <si>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</si>
  <si>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</si>
  <si>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</si>
  <si>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</si>
  <si>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</si>
  <si>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</si>
  <si>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</si>
  <si>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</si>
  <si>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</si>
  <si>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</si>
  <si>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</si>
  <si>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</si>
  <si>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</si>
  <si>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</si>
  <si>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</si>
  <si>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</si>
  <si>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</si>
  <si>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</si>
  <si>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</si>
  <si>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</si>
  <si>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</si>
  <si>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</si>
  <si>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</si>
  <si>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</si>
  <si>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</si>
  <si>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</si>
  <si>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</si>
  <si>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</si>
  <si>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</si>
  <si>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</si>
  <si>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</si>
  <si>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</si>
  <si>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</si>
  <si>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</si>
  <si>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</si>
  <si>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</si>
  <si>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</si>
  <si>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</si>
  <si>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</si>
  <si>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</si>
  <si>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</si>
  <si>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</si>
  <si>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</si>
  <si>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</si>
  <si>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</si>
  <si>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</si>
  <si>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</si>
  <si>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</si>
  <si>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</si>
  <si>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</si>
  <si>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</si>
  <si>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</si>
  <si>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</si>
  <si>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</si>
  <si>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</si>
  <si>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</si>
  <si>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</si>
  <si>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</si>
  <si>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</si>
  <si>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</si>
  <si>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</si>
  <si>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</si>
  <si>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</si>
  <si>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</si>
  <si>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</si>
  <si>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</si>
  <si>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</si>
  <si>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</si>
  <si>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</si>
  <si>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</si>
  <si>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</si>
  <si>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</si>
  <si>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</si>
  <si>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</si>
  <si>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</si>
  <si>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</si>
  <si>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</si>
  <si>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</si>
  <si>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</si>
  <si>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</si>
  <si>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</si>
  <si>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</si>
  <si>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</si>
  <si>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</si>
  <si>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</si>
  <si>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</si>
  <si>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</si>
  <si>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</si>
  <si>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</si>
  <si>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</si>
  <si>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</si>
  <si>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</si>
  <si>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</si>
  <si>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</si>
  <si>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</si>
  <si>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</si>
  <si>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</si>
  <si>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</si>
  <si>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</si>
  <si>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</si>
  <si>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</si>
  <si>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</si>
  <si>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</si>
  <si>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</si>
  <si>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</si>
  <si>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</si>
  <si>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</si>
  <si>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</si>
  <si>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</si>
  <si>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</si>
  <si>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</si>
  <si>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</si>
  <si>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</si>
  <si>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</si>
  <si>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</si>
  <si>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</si>
  <si>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</si>
  <si>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</si>
  <si>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</si>
  <si>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</si>
  <si>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</si>
  <si>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</si>
  <si>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</si>
  <si>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</si>
  <si>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</si>
  <si>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</si>
  <si>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</si>
  <si>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</si>
  <si>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</si>
  <si>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</si>
  <si>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</si>
  <si>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</si>
  <si>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</si>
  <si>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</si>
  <si>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</si>
  <si>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</si>
  <si>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</si>
  <si>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</si>
  <si>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</si>
  <si>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</si>
  <si>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</si>
  <si>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</si>
  <si>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</si>
  <si>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</si>
  <si>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</si>
  <si>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</si>
  <si>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</si>
  <si>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</si>
  <si>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</si>
  <si>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</si>
  <si>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</si>
  <si>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</si>
  <si>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</si>
  <si>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</si>
  <si>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</si>
  <si>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</si>
  <si>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</si>
  <si>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</si>
  <si>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</si>
  <si>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</si>
  <si>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</si>
  <si>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</si>
  <si>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</si>
  <si>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</si>
  <si>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</si>
  <si>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</si>
  <si>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</si>
  <si>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</si>
  <si>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</si>
  <si>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</si>
  <si>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</si>
  <si>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</si>
  <si>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</si>
  <si>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</si>
  <si>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</si>
  <si>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</si>
  <si>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</si>
  <si>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</si>
  <si>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</si>
  <si>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</si>
  <si>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</si>
  <si>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</si>
  <si>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</si>
  <si>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</si>
  <si>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</si>
  <si>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</si>
  <si>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</si>
  <si>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</si>
  <si>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</si>
  <si>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</si>
  <si>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</si>
  <si>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</si>
  <si>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</si>
  <si>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</si>
  <si>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</si>
  <si>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</si>
  <si>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</si>
  <si>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</si>
  <si>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</si>
  <si>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</si>
  <si>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</si>
  <si>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</si>
  <si>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</si>
  <si>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</si>
  <si>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</si>
  <si>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</si>
  <si>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</si>
  <si>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</si>
  <si>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</si>
  <si>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</si>
  <si>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</si>
  <si>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</si>
  <si>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</si>
  <si>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</si>
  <si>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</si>
  <si>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</si>
  <si>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</si>
  <si>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</si>
  <si>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</si>
  <si>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</si>
  <si>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</si>
  <si>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</si>
  <si>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</si>
  <si>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</si>
  <si>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</si>
  <si>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</si>
  <si>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</si>
  <si>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</si>
  <si>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</si>
  <si>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</si>
  <si>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</si>
  <si>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</si>
  <si>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</si>
  <si>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</si>
  <si>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</si>
  <si>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</si>
  <si>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</si>
  <si>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</si>
  <si>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</si>
  <si>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</si>
  <si>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</si>
  <si>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</si>
  <si>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</si>
  <si>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</si>
  <si>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</si>
  <si>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</si>
  <si>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</si>
  <si>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</si>
  <si>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</si>
  <si>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</si>
  <si>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</si>
  <si>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</si>
  <si>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</si>
  <si>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</si>
  <si>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</si>
  <si>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</si>
  <si>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</si>
  <si>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</si>
  <si>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</si>
  <si>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</si>
  <si>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</si>
  <si>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</si>
  <si>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</si>
  <si>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</si>
  <si>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</si>
  <si>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</si>
  <si>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</si>
  <si>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</si>
  <si>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</si>
  <si>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</si>
  <si>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</si>
  <si>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</si>
  <si>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</si>
  <si>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</si>
  <si>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</si>
  <si>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</si>
  <si>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</si>
  <si>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</si>
  <si>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</si>
  <si>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</si>
  <si>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</si>
  <si>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</si>
  <si>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</si>
  <si>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</si>
  <si>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</si>
  <si>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</si>
  <si>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</si>
  <si>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</si>
  <si>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</si>
  <si>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</si>
  <si>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</si>
  <si>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</si>
  <si>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</si>
  <si>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</si>
  <si>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</si>
  <si>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</si>
  <si>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</si>
  <si>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</si>
  <si>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</si>
  <si>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</si>
  <si>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</si>
  <si>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</si>
  <si>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</si>
  <si>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</si>
  <si>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</si>
  <si>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</si>
  <si>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</si>
  <si>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</si>
  <si>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</si>
  <si>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</si>
  <si>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</si>
  <si>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</si>
  <si>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</si>
  <si>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</si>
  <si>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</si>
  <si>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</si>
  <si>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</si>
  <si>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</si>
  <si>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</si>
  <si>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</si>
  <si>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</si>
  <si>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</si>
  <si>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</si>
  <si>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</si>
  <si>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</si>
  <si>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</si>
  <si>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</si>
  <si>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</si>
  <si>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</si>
  <si>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</si>
  <si>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</si>
  <si>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</si>
  <si>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</si>
  <si>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</si>
  <si>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</si>
  <si>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</si>
  <si>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</si>
  <si>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</si>
  <si>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</si>
  <si>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</si>
  <si>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</si>
  <si>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</si>
  <si>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</si>
  <si>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</si>
  <si>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</si>
  <si>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</si>
  <si>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</si>
  <si>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</si>
  <si>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</si>
  <si>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</si>
  <si>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</si>
  <si>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</si>
  <si>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</si>
  <si>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</si>
  <si>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</si>
  <si>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</si>
  <si>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</si>
  <si>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</si>
  <si>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</si>
  <si>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</si>
  <si>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</si>
  <si>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</si>
  <si>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</si>
  <si>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</si>
  <si>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</si>
  <si>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</si>
  <si>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</si>
  <si>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</si>
  <si>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</si>
  <si>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</si>
  <si>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</si>
  <si>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</si>
  <si>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</si>
  <si>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</si>
  <si>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</si>
  <si>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</si>
  <si>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</si>
  <si>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</si>
  <si>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</si>
  <si>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</si>
  <si>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</si>
  <si>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</si>
  <si>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</si>
  <si>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</si>
  <si>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</si>
  <si>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</si>
  <si>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</si>
  <si>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</si>
  <si>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</si>
  <si>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</si>
  <si>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</si>
  <si>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</si>
  <si>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</si>
  <si>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</si>
  <si>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</si>
  <si>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</si>
  <si>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</si>
  <si>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</si>
  <si>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</si>
  <si>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</si>
  <si>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</si>
  <si>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</si>
  <si>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</si>
  <si>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</si>
  <si>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</si>
  <si>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</si>
  <si>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</si>
  <si>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</si>
  <si>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</si>
  <si>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</si>
  <si>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</si>
  <si>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</si>
  <si>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</si>
  <si>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</si>
  <si>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</si>
  <si>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</si>
  <si>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</si>
  <si>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</si>
  <si>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</si>
  <si>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</si>
  <si>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</si>
  <si>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</si>
  <si>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</si>
  <si>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</si>
  <si>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</si>
  <si>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</si>
  <si>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</si>
  <si>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</si>
  <si>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</si>
  <si>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</si>
  <si>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</si>
  <si>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</si>
  <si>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</si>
  <si>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</si>
  <si>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</si>
  <si>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</si>
  <si>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</si>
  <si>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</si>
  <si>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</si>
  <si>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</si>
  <si>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</si>
  <si>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</si>
  <si>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</si>
  <si>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</si>
  <si>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</si>
  <si>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</si>
  <si>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</si>
  <si>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</si>
  <si>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</si>
  <si>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</si>
  <si>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</si>
  <si>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</si>
  <si>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</si>
  <si>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</si>
  <si>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</si>
  <si>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</si>
  <si>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</si>
  <si>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</si>
  <si>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</si>
  <si>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</si>
  <si>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</si>
  <si>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</si>
  <si>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</si>
  <si>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</si>
  <si>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</si>
  <si>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</si>
  <si>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</si>
  <si>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</si>
  <si>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</si>
  <si>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</si>
  <si>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</si>
  <si>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</si>
  <si>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</si>
  <si>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</si>
  <si>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</si>
  <si>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</si>
  <si>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</si>
  <si>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</si>
  <si>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</si>
  <si>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</si>
  <si>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</si>
  <si>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</si>
  <si>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</si>
  <si>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</si>
  <si>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</si>
  <si>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</si>
  <si>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</si>
  <si>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</si>
  <si>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</si>
  <si>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</si>
  <si>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</si>
  <si>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</si>
  <si>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</si>
  <si>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</si>
  <si>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</si>
  <si>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</si>
  <si>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</si>
  <si>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</si>
  <si>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</si>
  <si>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</si>
  <si>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</si>
  <si>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</si>
  <si>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</si>
  <si>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</si>
  <si>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</si>
  <si>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</si>
  <si>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</si>
  <si>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</si>
  <si>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</si>
  <si>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</si>
  <si>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</si>
  <si>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</si>
  <si>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</si>
  <si>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</si>
  <si>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</si>
  <si>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</si>
  <si>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</si>
  <si>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</si>
  <si>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</si>
  <si>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</si>
  <si>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</si>
  <si>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</si>
  <si>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</si>
  <si>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</si>
  <si>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</si>
  <si>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</si>
  <si>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</si>
  <si>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</si>
  <si>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</si>
  <si>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</si>
  <si>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</si>
  <si>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</si>
  <si>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</si>
  <si>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</si>
  <si>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</si>
  <si>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</si>
  <si>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</si>
  <si>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</si>
  <si>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</si>
  <si>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</si>
  <si>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</si>
  <si>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</si>
  <si>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</si>
  <si>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</si>
  <si>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</si>
  <si>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</si>
  <si>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</si>
  <si>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</si>
  <si>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</si>
  <si>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</si>
  <si>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</si>
  <si>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</si>
  <si>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</si>
  <si>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</si>
  <si>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</si>
  <si>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</si>
  <si>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</si>
  <si>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</si>
  <si>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</si>
  <si>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</si>
  <si>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</si>
  <si>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</si>
  <si>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</si>
  <si>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</si>
  <si>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</si>
  <si>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</si>
  <si>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</si>
  <si>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</si>
  <si>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</si>
  <si>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</si>
  <si>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</si>
  <si>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</si>
  <si>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</si>
  <si>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</si>
  <si>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</si>
  <si>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</si>
  <si>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</si>
  <si>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</si>
  <si>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</si>
  <si>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</si>
  <si>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</si>
  <si>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</si>
  <si>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</si>
  <si>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</si>
  <si>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</si>
  <si>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</si>
  <si>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</si>
  <si>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</si>
  <si>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</si>
  <si>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</si>
  <si>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</si>
  <si>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</si>
  <si>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</si>
  <si>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</si>
  <si>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</si>
  <si>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</si>
  <si>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</si>
  <si>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</si>
  <si>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</si>
  <si>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</si>
  <si>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</si>
  <si>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</si>
  <si>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</si>
  <si>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</si>
  <si>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</si>
  <si>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</si>
  <si>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</si>
  <si>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</si>
  <si>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</si>
  <si>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</si>
  <si>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</si>
  <si>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</si>
  <si>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</si>
  <si>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</si>
  <si>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</si>
  <si>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</si>
  <si>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</si>
  <si>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</si>
  <si>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</si>
  <si>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</si>
  <si>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</si>
  <si>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</si>
  <si>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</si>
  <si>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</si>
  <si>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</si>
  <si>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</si>
  <si>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</si>
  <si>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</si>
  <si>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</si>
  <si>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</si>
  <si>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</si>
  <si>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</si>
  <si>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</si>
  <si>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</si>
  <si>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</si>
  <si>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</si>
  <si>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</si>
  <si>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</si>
  <si>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</si>
  <si>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</si>
  <si>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</si>
  <si>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</si>
  <si>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</si>
  <si>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</si>
  <si>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</si>
  <si>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</si>
  <si>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</si>
  <si>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</si>
  <si>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</si>
  <si>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</si>
  <si>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</si>
  <si>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</si>
  <si>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</si>
  <si>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</si>
  <si>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</si>
  <si>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</si>
  <si>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</si>
  <si>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</si>
  <si>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</si>
  <si>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</si>
  <si>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</si>
  <si>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</si>
  <si>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</si>
  <si>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</si>
  <si>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</si>
  <si>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</si>
  <si>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</si>
  <si>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</si>
  <si>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</si>
  <si>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</si>
  <si>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</si>
  <si>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</si>
  <si>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</si>
  <si>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</si>
  <si>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</si>
  <si>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</si>
  <si>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</si>
  <si>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</si>
  <si>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</si>
  <si>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</si>
  <si>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</si>
  <si>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</si>
  <si>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</si>
  <si>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</si>
  <si>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</si>
  <si>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</si>
  <si>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</si>
  <si>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</si>
  <si>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</si>
  <si>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</si>
  <si>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</si>
  <si>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</si>
  <si>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</si>
  <si>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</si>
  <si>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</si>
  <si>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</si>
  <si>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</si>
  <si>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</si>
  <si>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</si>
  <si>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</si>
  <si>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</si>
  <si>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</si>
  <si>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</si>
  <si>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</si>
  <si>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</si>
  <si>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</si>
  <si>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</si>
  <si>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</si>
  <si>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</si>
  <si>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</si>
  <si>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</si>
  <si>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</si>
  <si>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</si>
  <si>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</si>
  <si>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</si>
  <si>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</si>
  <si>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</si>
  <si>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</si>
  <si>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</si>
  <si>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</si>
  <si>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</si>
  <si>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</si>
  <si>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</si>
  <si>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</si>
  <si>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</si>
  <si>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</si>
  <si>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</si>
  <si>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</si>
  <si>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</si>
  <si>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</si>
  <si>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</si>
  <si>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</si>
  <si>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</si>
  <si>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</si>
  <si>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</si>
  <si>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</si>
  <si>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</si>
  <si>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</si>
  <si>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</si>
  <si>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</si>
  <si>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</si>
  <si>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</si>
  <si>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</si>
  <si>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</si>
  <si>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</si>
  <si>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</si>
  <si>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</si>
  <si>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</si>
  <si>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</si>
  <si>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</si>
  <si>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</si>
  <si>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</si>
  <si>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</si>
  <si>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</si>
  <si>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</si>
  <si>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</si>
  <si>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</si>
  <si>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</si>
  <si>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</si>
  <si>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</si>
  <si>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</si>
  <si>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</si>
  <si>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</si>
  <si>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</si>
  <si>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</si>
  <si>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</si>
  <si>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</si>
  <si>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</si>
  <si>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</si>
  <si>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</si>
  <si>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</si>
  <si>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</si>
  <si>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</si>
  <si>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</si>
  <si>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</si>
  <si>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</si>
  <si>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</si>
  <si>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</si>
  <si>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</si>
  <si>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</si>
  <si>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</si>
  <si>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</si>
  <si>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</si>
  <si>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</si>
  <si>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</si>
  <si>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</si>
  <si>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</si>
  <si>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</si>
  <si>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</si>
  <si>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</si>
  <si>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</si>
  <si>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</si>
  <si>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</si>
  <si>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</si>
  <si>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</si>
  <si>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</si>
  <si>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</si>
  <si>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</si>
  <si>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</si>
  <si>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</si>
  <si>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</si>
  <si>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</si>
  <si>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</si>
  <si>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</si>
  <si>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</si>
  <si>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</si>
  <si>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</si>
  <si>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</si>
  <si>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</si>
  <si>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</si>
  <si>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</si>
  <si>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</si>
  <si>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</si>
  <si>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</si>
  <si>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</si>
  <si>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</si>
  <si>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</si>
  <si>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</si>
  <si>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</si>
  <si>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</si>
  <si>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</si>
  <si>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</si>
  <si>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</si>
  <si>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</si>
  <si>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</si>
  <si>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</si>
  <si>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</si>
  <si>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</si>
  <si>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</si>
  <si>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</si>
  <si>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</si>
  <si>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</si>
  <si>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</si>
  <si>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</si>
  <si>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</si>
  <si>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</si>
  <si>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</si>
  <si>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</si>
  <si>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</si>
  <si>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</si>
  <si>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</si>
  <si>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</si>
  <si>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</si>
  <si>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</si>
  <si>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</si>
  <si>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</si>
  <si>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</si>
  <si>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</si>
  <si>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</si>
  <si>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</si>
  <si>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</si>
  <si>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</si>
  <si>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</si>
  <si>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</si>
  <si>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</si>
  <si>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</si>
  <si>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</si>
  <si>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</si>
  <si>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</si>
  <si>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</si>
  <si>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</si>
  <si>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</si>
  <si>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</si>
  <si>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</si>
  <si>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</si>
  <si>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</si>
  <si>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</si>
  <si>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</si>
  <si>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</si>
  <si>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</si>
  <si>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</si>
  <si>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</si>
  <si>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</si>
  <si>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</si>
  <si>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</si>
  <si>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</si>
  <si>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</si>
  <si>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</si>
  <si>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</si>
  <si>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</si>
  <si>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</si>
  <si>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</si>
  <si>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</si>
  <si>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</si>
  <si>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</si>
  <si>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</si>
  <si>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</si>
  <si>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</si>
  <si>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</si>
  <si>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</si>
  <si>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</si>
  <si>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</si>
  <si>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</si>
  <si>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</si>
  <si>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</si>
  <si>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</si>
  <si>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</si>
  <si>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</si>
  <si>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</si>
  <si>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</si>
  <si>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</si>
  <si>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</si>
  <si>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</si>
  <si>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</si>
  <si>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</si>
  <si>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</si>
  <si>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</si>
  <si>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</si>
  <si>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</si>
  <si>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</si>
  <si>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</si>
  <si>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</si>
  <si>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</si>
  <si>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</si>
  <si>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</si>
  <si>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</si>
  <si>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</si>
  <si>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</si>
  <si>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</si>
  <si>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</si>
  <si>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</si>
  <si>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</si>
  <si>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</si>
  <si>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</si>
  <si>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</si>
  <si>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</si>
  <si>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</si>
  <si>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</si>
  <si>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</si>
  <si>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</si>
  <si>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</si>
  <si>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</si>
  <si>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</si>
  <si>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</si>
  <si>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</si>
  <si>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</si>
  <si>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</si>
  <si>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</si>
  <si>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</si>
  <si>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</si>
  <si>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</si>
  <si>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</si>
  <si>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</si>
  <si>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</si>
  <si>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</si>
  <si>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</si>
  <si>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</si>
  <si>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</si>
  <si>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</si>
  <si>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</si>
  <si>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</si>
  <si>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</si>
  <si>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</si>
  <si>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</si>
  <si>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</si>
  <si>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</si>
  <si>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</si>
  <si>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</si>
  <si>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</si>
  <si>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</si>
  <si>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</si>
  <si>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</si>
  <si>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</si>
  <si>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</si>
  <si>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</si>
  <si>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</si>
  <si>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</si>
  <si>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</si>
  <si>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</si>
  <si>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</si>
  <si>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</si>
  <si>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</si>
  <si>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</si>
  <si>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</si>
  <si>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</si>
  <si>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</si>
  <si>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</si>
  <si>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</si>
  <si>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</si>
  <si>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</si>
  <si>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</si>
  <si>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</si>
  <si>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</si>
  <si>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</si>
  <si>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</si>
  <si>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</si>
  <si>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</si>
  <si>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</si>
  <si>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</si>
  <si>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</si>
  <si>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</si>
  <si>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</si>
  <si>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</si>
  <si>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</si>
  <si>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</si>
  <si>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</si>
  <si>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</si>
  <si>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</si>
  <si>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</si>
  <si>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</si>
  <si>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</si>
  <si>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</si>
  <si>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</si>
  <si>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</si>
  <si>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</si>
  <si>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</si>
  <si>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</si>
  <si>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</si>
  <si>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</si>
  <si>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</si>
  <si>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</si>
  <si>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</si>
  <si>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</si>
  <si>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</si>
  <si>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</si>
  <si>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</si>
  <si>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</si>
  <si>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</si>
  <si>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</si>
  <si>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</si>
  <si>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</si>
  <si>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</si>
  <si>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</si>
  <si>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</si>
  <si>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</si>
  <si>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</si>
  <si>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</si>
  <si>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</si>
  <si>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</si>
  <si>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</si>
  <si>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</si>
  <si>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</si>
  <si>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</si>
  <si>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</si>
  <si>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</si>
  <si>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</si>
  <si>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</si>
  <si>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</si>
  <si>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</si>
  <si>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</si>
  <si>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</si>
  <si>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</si>
  <si>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</si>
  <si>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</si>
  <si>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</si>
  <si>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</si>
  <si>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</si>
  <si>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</si>
  <si>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</si>
  <si>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</si>
  <si>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</si>
  <si>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</si>
  <si>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</si>
  <si>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</si>
  <si>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</si>
  <si>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</si>
  <si>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</si>
  <si>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</si>
  <si>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</si>
  <si>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</si>
  <si>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</si>
  <si>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</si>
  <si>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</si>
  <si>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</si>
  <si>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</si>
  <si>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</si>
  <si>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</si>
  <si>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</si>
  <si>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</si>
  <si>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</si>
  <si>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</si>
  <si>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</si>
  <si>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</si>
  <si>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</si>
  <si>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</si>
  <si>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</si>
  <si>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</si>
  <si>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</si>
  <si>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</si>
  <si>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</si>
  <si>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</si>
  <si>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</si>
  <si>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</si>
  <si>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</si>
  <si>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</si>
  <si>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</si>
  <si>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</si>
  <si>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</si>
  <si>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</si>
  <si>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</si>
  <si>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</si>
  <si>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</si>
  <si>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</si>
  <si>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</si>
  <si>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</si>
  <si>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</si>
  <si>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</si>
  <si>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</si>
  <si>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</si>
  <si>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</si>
  <si>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</si>
  <si>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</si>
  <si>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</si>
  <si>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</si>
  <si>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</si>
  <si>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</si>
  <si>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</si>
  <si>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</si>
  <si>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</si>
  <si>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</si>
  <si>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</si>
  <si>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</si>
  <si>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</si>
  <si>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</si>
  <si>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</si>
  <si>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</si>
  <si>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</si>
  <si>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</si>
  <si>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</si>
  <si>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</si>
  <si>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</si>
  <si>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</si>
  <si>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</si>
  <si>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</si>
  <si>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</si>
  <si>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</si>
  <si>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</si>
  <si>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</si>
  <si>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</si>
  <si>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</si>
  <si>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</si>
  <si>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</si>
  <si>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</si>
  <si>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</si>
  <si>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</si>
  <si>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</si>
  <si>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</si>
  <si>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</si>
  <si>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</si>
  <si>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</si>
  <si>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</si>
  <si>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</si>
  <si>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</si>
  <si>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</si>
  <si>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</si>
  <si>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</si>
  <si>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</si>
  <si>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</si>
  <si>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</si>
  <si>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</si>
  <si>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</si>
  <si>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</si>
  <si>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</si>
  <si>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</si>
  <si>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</si>
  <si>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</si>
  <si>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</si>
  <si>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</si>
  <si>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</si>
  <si>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</si>
  <si>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</si>
  <si>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</si>
  <si>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</si>
  <si>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</si>
  <si>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</si>
  <si>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</si>
  <si>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</si>
  <si>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</si>
  <si>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</si>
  <si>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</si>
  <si>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</si>
  <si>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</si>
  <si>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</si>
  <si>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</si>
  <si>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</si>
  <si>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</si>
  <si>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</si>
  <si>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</si>
  <si>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</si>
  <si>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</si>
  <si>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</si>
  <si>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</si>
  <si>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</si>
  <si>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</si>
  <si>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</si>
  <si>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</si>
  <si>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</si>
  <si>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</si>
  <si>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</si>
  <si>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</si>
  <si>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</si>
  <si>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</si>
  <si>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</si>
  <si>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</si>
  <si>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</si>
  <si>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</si>
  <si>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</si>
  <si>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</si>
  <si>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</si>
  <si>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</si>
  <si>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</si>
  <si>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</si>
  <si>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</si>
  <si>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</si>
  <si>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</si>
  <si>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</si>
  <si>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</si>
  <si>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</si>
  <si>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</si>
  <si>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</si>
  <si>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</si>
  <si>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</si>
  <si>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</si>
  <si>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</si>
  <si>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</si>
  <si>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</si>
  <si>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</si>
  <si>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</si>
  <si>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</si>
  <si>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</si>
  <si>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</si>
  <si>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</si>
  <si>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</si>
  <si>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</si>
  <si>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</si>
  <si>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</si>
  <si>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</si>
  <si>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</si>
  <si>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</si>
  <si>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</si>
  <si>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</si>
  <si>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</si>
  <si>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</si>
  <si>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</si>
  <si>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</si>
  <si>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</si>
  <si>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</si>
  <si>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</si>
  <si>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</si>
  <si>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</si>
  <si>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</si>
  <si>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</si>
  <si>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</si>
  <si>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</si>
  <si>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</si>
  <si>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</si>
  <si>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</si>
  <si>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</si>
  <si>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</si>
  <si>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</si>
  <si>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</si>
  <si>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</si>
  <si>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</si>
  <si>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</si>
  <si>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</si>
  <si>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</si>
  <si>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</si>
  <si>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</si>
  <si>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</si>
  <si>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</si>
  <si>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</si>
  <si>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</si>
  <si>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</si>
  <si>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</si>
  <si>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</si>
  <si>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</si>
  <si>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</si>
  <si>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</si>
  <si>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</si>
  <si>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</si>
  <si>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</si>
  <si>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</si>
  <si>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</si>
  <si>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</si>
  <si>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</si>
  <si>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</si>
  <si>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</si>
  <si>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</si>
  <si>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</si>
  <si>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</si>
  <si>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</si>
  <si>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</si>
  <si>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</si>
  <si>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</si>
  <si>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</si>
  <si>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</si>
  <si>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</si>
  <si>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</si>
  <si>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</si>
  <si>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</si>
  <si>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</si>
  <si>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</si>
  <si>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</si>
  <si>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</si>
  <si>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</si>
  <si>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</si>
  <si>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</si>
  <si>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</si>
  <si>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</si>
  <si>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</si>
  <si>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</si>
  <si>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</si>
  <si>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</si>
  <si>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</si>
  <si>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</si>
  <si>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</si>
  <si>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</si>
  <si>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</si>
  <si>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</si>
  <si>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</si>
  <si>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</si>
  <si>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</si>
  <si>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</si>
  <si>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</si>
  <si>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</si>
  <si>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</si>
  <si>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</si>
  <si>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</si>
  <si>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</si>
  <si>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</si>
  <si>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</si>
  <si>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</si>
  <si>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</si>
  <si>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</si>
  <si>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</si>
  <si>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</si>
  <si>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</si>
  <si>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</si>
  <si>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</si>
  <si>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</si>
  <si>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</si>
  <si>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</si>
  <si>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</si>
  <si>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</si>
  <si>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</si>
  <si>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</si>
  <si>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</si>
  <si>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</si>
  <si>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</si>
  <si>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</si>
  <si>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</si>
  <si>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</si>
  <si>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</si>
  <si>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</si>
  <si>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</si>
  <si>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</si>
  <si>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</si>
  <si>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</si>
  <si>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</si>
  <si>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</si>
  <si>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</si>
  <si>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</si>
  <si>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</si>
  <si>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</si>
  <si>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</si>
  <si>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</si>
  <si>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</si>
  <si>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</si>
  <si>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</si>
  <si>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</si>
  <si>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</si>
  <si>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</si>
  <si>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</si>
  <si>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</si>
  <si>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</si>
  <si>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</si>
  <si>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</si>
  <si>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</si>
  <si>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</si>
  <si>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</si>
  <si>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</si>
  <si>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</si>
  <si>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</si>
  <si>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</si>
  <si>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</si>
  <si>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</si>
  <si>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</si>
  <si>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</si>
  <si>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</si>
  <si>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</si>
  <si>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</si>
  <si>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</si>
  <si>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</si>
  <si>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</si>
  <si>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</si>
  <si>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</si>
  <si>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</si>
  <si>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</si>
  <si>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</si>
  <si>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</si>
  <si>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</si>
  <si>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</si>
  <si>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</si>
  <si>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</si>
  <si>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</si>
  <si>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</si>
  <si>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</si>
  <si>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</si>
  <si>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</si>
  <si>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</si>
  <si>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</si>
  <si>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</si>
  <si>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</si>
  <si>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</si>
  <si>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</si>
  <si>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</si>
  <si>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</si>
  <si>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</si>
  <si>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</si>
  <si>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</si>
  <si>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</si>
  <si>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</si>
  <si>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</si>
  <si>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</si>
  <si>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</si>
  <si>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</si>
  <si>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</si>
  <si>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</si>
  <si>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</si>
  <si>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</si>
  <si>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</si>
  <si>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</si>
  <si>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</si>
  <si>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</si>
  <si>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</si>
  <si>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</si>
  <si>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</si>
  <si>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</si>
  <si>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</si>
  <si>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</si>
  <si>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</si>
  <si>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</si>
  <si>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</si>
  <si>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</si>
  <si>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</si>
  <si>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</si>
  <si>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</si>
  <si>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</si>
  <si>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</si>
  <si>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</si>
  <si>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</si>
  <si>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</si>
  <si>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</si>
  <si>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</si>
  <si>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</si>
  <si>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</si>
  <si>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</si>
  <si>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</si>
  <si>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</si>
  <si>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</si>
  <si>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</si>
  <si>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</si>
  <si>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</si>
  <si>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</si>
  <si>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</si>
  <si>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</si>
  <si>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</si>
  <si>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</si>
  <si>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</si>
  <si>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</si>
  <si>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</si>
  <si>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</si>
  <si>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</si>
  <si>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</si>
  <si>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</si>
  <si>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</si>
  <si>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</si>
  <si>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</si>
  <si>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</si>
  <si>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</si>
  <si>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</si>
  <si>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</si>
  <si>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</si>
  <si>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</si>
  <si>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</si>
  <si>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</si>
  <si>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</si>
  <si>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</si>
  <si>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</si>
  <si>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</si>
  <si>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</si>
  <si>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</si>
  <si>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</si>
  <si>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</si>
  <si>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</si>
  <si>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</si>
  <si>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</si>
  <si>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</si>
  <si>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</si>
  <si>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</si>
  <si>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</si>
  <si>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</si>
  <si>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</si>
  <si>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</si>
  <si>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</si>
  <si>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</si>
  <si>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</si>
  <si>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</si>
  <si>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</si>
  <si>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</si>
  <si>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</si>
  <si>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</si>
  <si>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</si>
  <si>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</si>
  <si>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</si>
  <si>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</si>
  <si>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</si>
  <si>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</si>
  <si>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</si>
  <si>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</si>
  <si>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</si>
  <si>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</si>
  <si>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</si>
  <si>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</si>
  <si>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</si>
  <si>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</si>
  <si>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</si>
  <si>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</si>
  <si>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</si>
  <si>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</si>
  <si>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</si>
  <si>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</si>
  <si>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</si>
  <si>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</si>
  <si>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</si>
  <si>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</si>
  <si>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</si>
  <si>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</si>
  <si>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</si>
  <si>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</si>
  <si>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</si>
  <si>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</si>
  <si>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</si>
  <si>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</si>
  <si>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</si>
  <si>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</si>
  <si>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</si>
  <si>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</si>
  <si>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</si>
  <si>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</si>
  <si>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</si>
  <si>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</si>
  <si>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</si>
  <si>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</si>
  <si>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</si>
  <si>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</si>
  <si>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</si>
  <si>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</si>
  <si>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</si>
  <si>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</si>
  <si>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</si>
  <si>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</si>
  <si>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</si>
  <si>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</si>
  <si>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</si>
  <si>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</si>
  <si>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</si>
  <si>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</si>
  <si>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</si>
  <si>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</si>
  <si>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</si>
  <si>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</si>
  <si>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</si>
  <si>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</si>
  <si>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</si>
  <si>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</si>
  <si>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</si>
  <si>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</si>
  <si>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</si>
  <si>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</si>
  <si>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</si>
  <si>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</si>
  <si>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</si>
  <si>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</si>
  <si>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</si>
  <si>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</si>
  <si>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</si>
  <si>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</si>
  <si>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</si>
  <si>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</si>
  <si>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</si>
  <si>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</si>
  <si>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</si>
  <si>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</si>
  <si>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</si>
  <si>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</si>
  <si>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</si>
  <si>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</si>
  <si>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</si>
  <si>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</si>
  <si>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</si>
  <si>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</si>
  <si>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</si>
  <si>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</si>
  <si>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</si>
  <si>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</si>
  <si>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</si>
  <si>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</si>
  <si>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</si>
  <si>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</si>
  <si>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</si>
  <si>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</si>
  <si>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</si>
  <si>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</si>
  <si>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</si>
  <si>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</si>
  <si>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</si>
  <si>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</si>
  <si>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</si>
  <si>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</si>
  <si>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</si>
  <si>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</si>
  <si>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</si>
  <si>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</si>
  <si>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</si>
  <si>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</si>
  <si>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</si>
  <si>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</si>
  <si>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</si>
  <si>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</si>
  <si>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</si>
  <si>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</si>
  <si>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</si>
  <si>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</si>
  <si>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</si>
  <si>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</si>
  <si>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</si>
  <si>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</si>
  <si>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</si>
  <si>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</si>
  <si>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</si>
  <si>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</si>
  <si>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</si>
  <si>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</si>
  <si>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</si>
  <si>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</si>
  <si>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</si>
  <si>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</si>
  <si>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</si>
  <si>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</si>
  <si>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</si>
  <si>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</si>
  <si>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</si>
  <si>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</si>
  <si>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</si>
  <si>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</si>
  <si>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</si>
  <si>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</si>
  <si>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</si>
  <si>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</si>
  <si>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</si>
  <si>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</si>
  <si>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</si>
  <si>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</si>
  <si>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</si>
  <si>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</si>
  <si>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</si>
  <si>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</si>
  <si>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</si>
  <si>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</si>
  <si>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</si>
  <si>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</si>
  <si>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</si>
  <si>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</si>
  <si>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</si>
  <si>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</si>
  <si>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</si>
  <si>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</si>
  <si>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</si>
  <si>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</si>
  <si>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</si>
  <si>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</si>
  <si>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</si>
  <si>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</si>
  <si>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</si>
  <si>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</si>
  <si>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</si>
  <si>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</si>
  <si>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</si>
  <si>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</si>
  <si>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</si>
  <si>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</si>
  <si>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</si>
  <si>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</si>
  <si>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</si>
  <si>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</si>
  <si>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</si>
  <si>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</si>
  <si>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</si>
  <si>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</si>
  <si>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</si>
  <si>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</si>
  <si>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</si>
  <si>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</si>
  <si>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</si>
  <si>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</si>
  <si>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</si>
  <si>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</si>
  <si>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</si>
  <si>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</si>
  <si>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</si>
  <si>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</si>
  <si>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</si>
  <si>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</si>
  <si>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</si>
  <si>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</si>
  <si>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</si>
  <si>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</si>
  <si>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</si>
  <si>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</si>
  <si>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</si>
  <si>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</si>
  <si>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</si>
  <si>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</si>
  <si>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</si>
  <si>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</si>
  <si>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</si>
  <si>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</si>
  <si>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</si>
  <si>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</si>
  <si>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</si>
  <si>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</si>
  <si>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</si>
  <si>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</si>
  <si>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</si>
  <si>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</si>
  <si>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</si>
  <si>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</si>
  <si>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</si>
  <si>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</si>
  <si>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</si>
  <si>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</si>
  <si>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</si>
  <si>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</si>
  <si>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</si>
  <si>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</si>
  <si>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</si>
  <si>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</si>
  <si>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</si>
  <si>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</si>
  <si>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</si>
  <si>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</si>
  <si>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</si>
  <si>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</si>
  <si>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</si>
  <si>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</si>
  <si>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</si>
  <si>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</si>
  <si>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</si>
  <si>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</si>
  <si>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</si>
  <si>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</si>
  <si>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</si>
  <si>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</si>
  <si>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</si>
  <si>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</si>
  <si>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</si>
  <si>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</si>
  <si>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</si>
  <si>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</si>
  <si>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</si>
  <si>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</si>
  <si>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</si>
  <si>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</si>
  <si>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</si>
  <si>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</si>
  <si>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</si>
  <si>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</si>
  <si>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</si>
  <si>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</si>
  <si>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</si>
  <si>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</si>
  <si>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</si>
  <si>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</si>
  <si>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</si>
  <si>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</si>
  <si>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</si>
  <si>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</si>
  <si>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</si>
  <si>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</si>
  <si>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</si>
  <si>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</si>
  <si>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</si>
  <si>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</si>
  <si>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</si>
  <si>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</si>
  <si>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</si>
  <si>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</si>
  <si>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</si>
  <si>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</si>
  <si>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</si>
  <si>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</si>
  <si>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</si>
  <si>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</si>
  <si>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</si>
  <si>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</si>
  <si>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</si>
  <si>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</si>
  <si>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</si>
  <si>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</si>
  <si>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</si>
  <si>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</si>
  <si>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</si>
  <si>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</si>
  <si>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</si>
  <si>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</si>
  <si>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</si>
  <si>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</si>
  <si>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</si>
  <si>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</si>
  <si>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</si>
  <si>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</si>
  <si>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</si>
  <si>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</si>
  <si>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</si>
  <si>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</si>
  <si>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</si>
  <si>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</si>
  <si>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</si>
  <si>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</si>
  <si>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</si>
  <si>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</si>
  <si>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</si>
  <si>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</si>
  <si>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</si>
  <si>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</si>
  <si>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</si>
  <si>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</si>
  <si>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</si>
  <si>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</si>
  <si>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</si>
  <si>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</si>
  <si>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</si>
  <si>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</si>
  <si>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</si>
  <si>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</si>
  <si>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</si>
  <si>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</si>
  <si>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</si>
  <si>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</si>
  <si>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</si>
  <si>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</si>
  <si>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</si>
  <si>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</si>
  <si>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</si>
  <si>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</si>
  <si>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</si>
  <si>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</si>
  <si>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</si>
  <si>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</si>
  <si>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</si>
  <si>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</si>
  <si>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</si>
  <si>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</si>
  <si>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</si>
  <si>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</si>
  <si>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</si>
  <si>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</si>
  <si>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</si>
  <si>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</si>
  <si>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</si>
  <si>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</si>
  <si>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</si>
  <si>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</si>
  <si>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</si>
  <si>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</si>
  <si>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</si>
  <si>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</si>
  <si>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</si>
  <si>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</si>
  <si>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</si>
  <si>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</si>
  <si>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</si>
  <si>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</si>
  <si>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</si>
  <si>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</si>
  <si>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</si>
  <si>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</si>
  <si>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</si>
  <si>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</si>
  <si>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</si>
  <si>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</si>
  <si>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</si>
  <si>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</si>
  <si>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</si>
  <si>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</si>
  <si>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</si>
  <si>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</si>
  <si>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</si>
  <si>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</si>
  <si>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</si>
  <si>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</si>
  <si>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</si>
  <si>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</si>
  <si>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</si>
  <si>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</si>
  <si>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</si>
  <si>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</si>
  <si>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</si>
  <si>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</si>
  <si>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</si>
  <si>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</si>
  <si>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</si>
  <si>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</si>
  <si>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</si>
  <si>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</si>
  <si>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</si>
  <si>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</si>
  <si>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</si>
  <si>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</si>
  <si>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</si>
  <si>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</si>
  <si>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</si>
  <si>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</si>
  <si>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</si>
  <si>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</si>
  <si>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</si>
  <si>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</si>
  <si>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</si>
  <si>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</si>
  <si>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</si>
  <si>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</si>
  <si>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</si>
  <si>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</si>
  <si>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</si>
  <si>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</si>
  <si>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</si>
  <si>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</si>
  <si>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</si>
  <si>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</si>
  <si>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</si>
  <si>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</si>
  <si>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</si>
  <si>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</si>
  <si>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</si>
  <si>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</si>
  <si>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</si>
  <si>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</si>
  <si>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</si>
  <si>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</si>
  <si>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</si>
  <si>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</si>
  <si>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</si>
  <si>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</si>
  <si>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</si>
  <si>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</si>
  <si>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</si>
  <si>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</si>
  <si>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</si>
  <si>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</si>
  <si>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</si>
  <si>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</si>
  <si>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</si>
  <si>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</si>
  <si>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</si>
  <si>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</si>
  <si>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</si>
  <si>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</si>
  <si>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</si>
  <si>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</si>
  <si>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</si>
  <si>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</si>
  <si>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</si>
  <si>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</si>
  <si>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</si>
  <si>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</si>
  <si>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</si>
  <si>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</si>
  <si>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</si>
  <si>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</si>
  <si>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</si>
  <si>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</si>
  <si>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</si>
  <si>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</si>
  <si>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</si>
  <si>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</si>
  <si>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</si>
  <si>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</si>
  <si>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</si>
  <si>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</si>
  <si>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</si>
  <si>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</si>
  <si>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</si>
  <si>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</si>
  <si>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</si>
  <si>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</si>
  <si>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</si>
  <si>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</si>
  <si>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</si>
  <si>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</si>
  <si>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</si>
  <si>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</si>
  <si>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</si>
  <si>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</si>
  <si>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</si>
  <si>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</si>
  <si>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</si>
  <si>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</si>
  <si>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</si>
  <si>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</si>
  <si>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</si>
  <si>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</si>
  <si>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</si>
  <si>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</si>
  <si>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</si>
  <si>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</si>
  <si>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</si>
  <si>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</si>
  <si>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</si>
  <si>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</si>
  <si>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</si>
  <si>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</si>
  <si>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</si>
  <si>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</si>
  <si>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</si>
  <si>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</si>
  <si>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</si>
  <si>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</si>
  <si>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</si>
  <si>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</si>
  <si>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</si>
  <si>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</si>
  <si>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</si>
  <si>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</si>
  <si>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</si>
  <si>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</si>
  <si>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</si>
  <si>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</si>
  <si>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</si>
  <si>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</si>
  <si>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</si>
  <si>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</si>
  <si>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</si>
  <si>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</si>
  <si>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</si>
  <si>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</si>
  <si>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</si>
  <si>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</si>
  <si>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</si>
  <si>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</si>
  <si>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</si>
  <si>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</si>
  <si>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</si>
  <si>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</si>
  <si>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</si>
  <si>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</si>
  <si>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</si>
  <si>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</si>
  <si>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</si>
  <si>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</si>
  <si>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</si>
  <si>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</si>
  <si>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</si>
  <si>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</si>
  <si>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</si>
  <si>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</si>
  <si>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</si>
  <si>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</si>
  <si>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</si>
  <si>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</si>
  <si>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</si>
  <si>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</si>
  <si>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</si>
  <si>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</si>
  <si>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</si>
  <si>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</si>
  <si>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</si>
  <si>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</si>
  <si>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</si>
  <si>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</si>
  <si>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</si>
  <si>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</si>
  <si>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</si>
  <si>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</si>
  <si>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</si>
  <si>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</si>
  <si>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</si>
  <si>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</si>
  <si>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</si>
  <si>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</si>
  <si>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</si>
  <si>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</si>
  <si>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</si>
  <si>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</si>
  <si>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</si>
  <si>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</si>
  <si>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</si>
  <si>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</si>
  <si>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</si>
  <si>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</si>
  <si>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</si>
  <si>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</si>
  <si>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</si>
  <si>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</si>
  <si>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</si>
  <si>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</si>
  <si>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</si>
  <si>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</si>
  <si>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</si>
  <si>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</si>
  <si>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</si>
  <si>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</si>
  <si>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</si>
  <si>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</si>
  <si>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</si>
  <si>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</si>
  <si>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</si>
  <si>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</si>
  <si>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</si>
  <si>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</si>
  <si>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</si>
  <si>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</si>
  <si>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</si>
  <si>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</si>
  <si>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</si>
  <si>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</si>
  <si>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</si>
  <si>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</si>
  <si>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</si>
  <si>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</si>
  <si>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</si>
  <si>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</si>
  <si>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</si>
  <si>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</si>
  <si>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</si>
  <si>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</si>
  <si>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</si>
  <si>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</si>
  <si>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</si>
  <si>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</si>
  <si>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</si>
  <si>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</si>
  <si>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</si>
  <si>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</si>
  <si>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</si>
  <si>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</si>
  <si>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</si>
  <si>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</si>
  <si>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</si>
  <si>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</si>
  <si>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</si>
  <si>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</si>
  <si>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</si>
  <si>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</si>
  <si>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</si>
  <si>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</si>
  <si>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</si>
  <si>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</si>
  <si>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</si>
  <si>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</si>
  <si>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</si>
  <si>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</si>
  <si>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</si>
  <si>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</si>
  <si>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</si>
  <si>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</si>
  <si>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</si>
  <si>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</si>
  <si>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</si>
  <si>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</si>
  <si>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</si>
  <si>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</si>
  <si>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</si>
  <si>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</si>
  <si>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</si>
  <si>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</si>
  <si>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</si>
  <si>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</si>
  <si>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</si>
  <si>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</si>
  <si>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</si>
  <si>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</si>
  <si>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</si>
  <si>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</si>
  <si>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</si>
  <si>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</si>
  <si>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</si>
  <si>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</si>
  <si>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</si>
  <si>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</si>
  <si>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</si>
  <si>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</si>
  <si>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</si>
  <si>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</si>
  <si>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</si>
  <si>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</si>
  <si>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</si>
  <si>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</si>
  <si>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</si>
  <si>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</si>
  <si>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</si>
  <si>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</si>
  <si>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</si>
  <si>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</si>
  <si>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</si>
  <si>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</si>
  <si>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</si>
  <si>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</si>
  <si>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</si>
  <si>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</si>
  <si>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</si>
  <si>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</si>
  <si>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</si>
  <si>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</si>
  <si>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</si>
  <si>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</si>
  <si>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</si>
  <si>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</si>
  <si>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</si>
  <si>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</si>
  <si>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</si>
  <si>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</si>
  <si>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</si>
  <si>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</si>
  <si>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</si>
  <si>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</si>
  <si>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</si>
  <si>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</si>
  <si>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</si>
  <si>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</si>
  <si>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</si>
  <si>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</si>
  <si>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</si>
  <si>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</si>
  <si>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</si>
  <si>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</si>
  <si>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</si>
  <si>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</si>
  <si>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</si>
  <si>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</si>
  <si>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</si>
  <si>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</si>
  <si>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</si>
  <si>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</si>
  <si>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</si>
  <si>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</si>
  <si>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</si>
  <si>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</si>
  <si>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</si>
  <si>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</si>
  <si>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</si>
  <si>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</si>
  <si>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</si>
  <si>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</si>
  <si>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</si>
  <si>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</si>
  <si>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</si>
  <si>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</si>
  <si>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</si>
  <si>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</si>
  <si>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</si>
  <si>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</si>
  <si>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</si>
  <si>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</si>
  <si>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</si>
  <si>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</si>
  <si>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</si>
  <si>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</si>
  <si>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</si>
  <si>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</si>
  <si>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</si>
  <si>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</si>
  <si>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</si>
  <si>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</si>
  <si>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</si>
  <si>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</si>
  <si>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</si>
  <si>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</si>
  <si>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</si>
  <si>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</si>
  <si>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</si>
  <si>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</si>
  <si>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</si>
  <si>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</si>
  <si>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</si>
  <si>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</si>
  <si>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</si>
  <si>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</si>
  <si>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</si>
  <si>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</si>
  <si>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</si>
  <si>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</si>
  <si>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</si>
  <si>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</si>
  <si>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</si>
  <si>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</si>
  <si>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</si>
  <si>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</si>
  <si>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</si>
  <si>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</si>
  <si>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</si>
  <si>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</si>
  <si>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</si>
  <si>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</si>
  <si>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</si>
  <si>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</si>
  <si>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</si>
  <si>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</si>
  <si>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</si>
  <si>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</si>
  <si>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</si>
  <si>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</si>
  <si>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</si>
  <si>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</si>
  <si>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</si>
  <si>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</si>
  <si>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</si>
  <si>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</si>
  <si>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</si>
  <si>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</si>
  <si>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</si>
  <si>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</si>
  <si>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</si>
  <si>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</si>
  <si>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</si>
  <si>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</si>
  <si>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</si>
  <si>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</si>
  <si>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</si>
  <si>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</si>
  <si>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</si>
  <si>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</si>
  <si>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</si>
  <si>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</si>
  <si>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</si>
  <si>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</si>
  <si>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</si>
  <si>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</si>
  <si>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</si>
  <si>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</si>
  <si>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</si>
  <si>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</si>
  <si>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</si>
  <si>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</si>
  <si>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</si>
  <si>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</si>
  <si>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</si>
  <si>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</si>
  <si>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</si>
  <si>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</si>
  <si>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</si>
  <si>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</si>
  <si>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</si>
  <si>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</si>
  <si>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</si>
  <si>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</si>
  <si>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</si>
  <si>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</si>
  <si>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</si>
  <si>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</si>
  <si>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</si>
  <si>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</si>
  <si>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</si>
  <si>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</si>
  <si>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</si>
  <si>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</si>
  <si>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</si>
  <si>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</si>
  <si>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</si>
  <si>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</si>
  <si>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</si>
  <si>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</si>
  <si>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</si>
  <si>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</si>
  <si>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</si>
  <si>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</si>
  <si>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</si>
  <si>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</si>
  <si>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</si>
  <si>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</si>
  <si>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</si>
  <si>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</si>
  <si>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</si>
  <si>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</si>
  <si>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</si>
  <si>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</si>
  <si>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</si>
  <si>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</si>
  <si>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</si>
  <si>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</si>
  <si>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</si>
  <si>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</si>
  <si>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</si>
  <si>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</si>
  <si>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</si>
  <si>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</si>
  <si>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</si>
  <si>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</si>
  <si>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</si>
  <si>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</si>
  <si>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</si>
  <si>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</si>
  <si>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</si>
  <si>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</si>
  <si>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</si>
  <si>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</si>
  <si>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</si>
  <si>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</si>
  <si>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</si>
  <si>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</si>
  <si>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</si>
  <si>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</si>
  <si>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</si>
  <si>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</si>
  <si>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</si>
  <si>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</si>
  <si>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</si>
  <si>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</si>
  <si>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</si>
  <si>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</si>
  <si>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</si>
  <si>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</si>
  <si>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</si>
  <si>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</si>
  <si>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</si>
  <si>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</si>
  <si>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</si>
  <si>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</si>
  <si>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</si>
  <si>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</si>
  <si>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</si>
  <si>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</si>
  <si>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</si>
  <si>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</si>
  <si>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</si>
  <si>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</si>
  <si>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</si>
  <si>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</si>
  <si>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</si>
  <si>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</si>
  <si>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</si>
  <si>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</si>
  <si>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</si>
  <si>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</si>
  <si>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</si>
  <si>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</si>
  <si>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</si>
  <si>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</si>
  <si>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</si>
  <si>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</si>
  <si>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</si>
  <si>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</si>
  <si>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</si>
  <si>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</si>
  <si>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</si>
  <si>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</si>
  <si>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</si>
  <si>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</si>
  <si>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</si>
  <si>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</si>
  <si>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</si>
  <si>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</si>
  <si>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</si>
  <si>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</si>
  <si>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</si>
  <si>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</si>
  <si>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</si>
  <si>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</si>
  <si>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</si>
  <si>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</si>
  <si>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</si>
  <si>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</si>
  <si>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</si>
  <si>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</si>
  <si>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</si>
  <si>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</si>
  <si>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</si>
  <si>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</si>
  <si>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</si>
  <si>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</si>
  <si>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</si>
  <si>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</si>
  <si>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</si>
  <si>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</si>
  <si>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</si>
  <si>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</si>
  <si>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</si>
  <si>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</si>
  <si>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</si>
  <si>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</si>
  <si>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</si>
  <si>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</si>
  <si>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</si>
  <si>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</si>
  <si>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</si>
  <si>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</si>
  <si>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</si>
  <si>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</si>
  <si>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</si>
  <si>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</si>
  <si>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</si>
  <si>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</si>
  <si>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</si>
  <si>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</si>
  <si>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</si>
  <si>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</si>
  <si>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</si>
  <si>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</si>
  <si>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</si>
  <si>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</si>
  <si>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</si>
  <si>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</si>
  <si>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</si>
  <si>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</si>
  <si>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</si>
  <si>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</si>
  <si>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</si>
  <si>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</si>
  <si>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</si>
  <si>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</si>
  <si>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</si>
  <si>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</si>
  <si>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</si>
  <si>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</si>
  <si>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</si>
  <si>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</si>
  <si>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</si>
  <si>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</si>
  <si>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</si>
  <si>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</si>
  <si>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</si>
  <si>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</si>
  <si>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</si>
  <si>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</si>
  <si>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</si>
  <si>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</si>
  <si>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</si>
  <si>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</si>
  <si>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</si>
  <si>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</si>
  <si>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</si>
  <si>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</si>
  <si>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</si>
  <si>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</si>
  <si>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</si>
  <si>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</si>
  <si>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</si>
  <si>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</si>
  <si>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</si>
  <si>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</si>
  <si>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</si>
  <si>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</si>
  <si>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</si>
  <si>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</si>
  <si>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</si>
  <si>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</si>
  <si>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</si>
  <si>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</si>
  <si>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</si>
  <si>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</si>
  <si>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</si>
  <si>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</si>
  <si>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</si>
  <si>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</si>
  <si>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</si>
  <si>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</si>
  <si>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</si>
  <si>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</si>
  <si>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</si>
  <si>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</si>
  <si>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</si>
  <si>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</si>
  <si>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</si>
  <si>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</si>
  <si>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</si>
  <si>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</si>
  <si>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</si>
  <si>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</si>
  <si>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</si>
  <si>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</si>
  <si>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</si>
  <si>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</si>
  <si>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</si>
  <si>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</si>
  <si>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</si>
  <si>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</si>
  <si>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</si>
  <si>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</si>
  <si>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</si>
  <si>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</si>
  <si>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</si>
  <si>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</si>
  <si>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</si>
  <si>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</si>
  <si>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</si>
  <si>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</si>
  <si>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</si>
  <si>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</si>
  <si>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</si>
  <si>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</si>
  <si>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</si>
  <si>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</si>
  <si>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</si>
  <si>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</si>
  <si>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</si>
  <si>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</si>
  <si>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</si>
  <si>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</si>
  <si>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</si>
  <si>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</si>
  <si>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</si>
  <si>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</si>
  <si>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</si>
  <si>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</si>
  <si>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</si>
  <si>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</si>
  <si>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</si>
  <si>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</si>
  <si>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</si>
  <si>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</si>
  <si>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</si>
  <si>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</si>
  <si>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</si>
  <si>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</si>
  <si>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</si>
  <si>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</si>
  <si>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</si>
  <si>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</si>
  <si>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</si>
  <si>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</si>
  <si>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</si>
  <si>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</si>
  <si>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</si>
  <si>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</si>
  <si>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</si>
  <si>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</si>
  <si>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</si>
  <si>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</si>
  <si>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</si>
  <si>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</si>
  <si>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</si>
  <si>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</si>
  <si>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</si>
  <si>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</si>
  <si>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</si>
  <si>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</si>
  <si>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</si>
  <si>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</si>
  <si>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</si>
  <si>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</si>
  <si>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</si>
  <si>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</si>
  <si>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</si>
  <si>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</si>
  <si>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</si>
  <si>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</si>
  <si>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</si>
  <si>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</si>
  <si>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</si>
  <si>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</si>
  <si>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</si>
  <si>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</si>
  <si>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</si>
  <si>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</si>
  <si>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</si>
  <si>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</si>
  <si>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</si>
  <si>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</si>
  <si>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</si>
  <si>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</si>
  <si>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</si>
  <si>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</si>
  <si>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</si>
  <si>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</si>
  <si>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</si>
  <si>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</si>
  <si>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</si>
  <si>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</si>
  <si>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</si>
  <si>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</si>
  <si>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</si>
  <si>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</si>
  <si>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</si>
  <si>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</si>
  <si>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</si>
  <si>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</si>
  <si>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</si>
  <si>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</si>
  <si>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</si>
  <si>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</si>
  <si>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</si>
  <si>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</si>
  <si>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</si>
  <si>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</si>
  <si>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</si>
  <si>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</si>
  <si>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</si>
  <si>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</si>
  <si>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</si>
  <si>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</si>
  <si>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</si>
  <si>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</si>
  <si>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</si>
  <si>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</si>
  <si>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</si>
  <si>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</si>
  <si>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</si>
  <si>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</si>
  <si>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</si>
  <si>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</si>
  <si>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</si>
  <si>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</si>
  <si>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</si>
  <si>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</si>
  <si>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</si>
  <si>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</si>
  <si>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</si>
  <si>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</si>
  <si>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</si>
  <si>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</si>
  <si>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</si>
  <si>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</si>
  <si>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</si>
  <si>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</si>
  <si>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</si>
  <si>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</si>
  <si>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</si>
  <si>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</si>
  <si>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</si>
  <si>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</si>
  <si>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</si>
  <si>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</si>
  <si>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</si>
  <si>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</si>
  <si>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</si>
  <si>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</si>
  <si>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</si>
  <si>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</si>
  <si>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</si>
  <si>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</si>
  <si>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</si>
  <si>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</si>
  <si>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</si>
  <si>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</si>
  <si>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</si>
  <si>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</si>
  <si>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</si>
  <si>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</si>
  <si>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</si>
  <si>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</si>
  <si>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</si>
  <si>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</si>
  <si>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</si>
  <si>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</si>
  <si>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</si>
  <si>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</si>
  <si>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</si>
  <si>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</si>
  <si>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</si>
  <si>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</si>
  <si>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</si>
  <si>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</si>
  <si>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</si>
  <si>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</si>
  <si>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</si>
  <si>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</si>
  <si>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</si>
  <si>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</si>
  <si>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</si>
  <si>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</si>
  <si>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</si>
  <si>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</si>
  <si>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</si>
  <si>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</si>
  <si>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</si>
  <si>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</si>
  <si>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</si>
  <si>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</si>
  <si>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</si>
  <si>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</si>
  <si>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</si>
  <si>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</si>
  <si>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</si>
  <si>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</si>
  <si>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</si>
  <si>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</si>
  <si>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</si>
  <si>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</si>
  <si>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</si>
  <si>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</si>
  <si>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</si>
  <si>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</si>
  <si>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</si>
  <si>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</si>
  <si>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</si>
  <si>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</si>
  <si>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</si>
  <si>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</si>
  <si>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</si>
  <si>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</si>
  <si>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</si>
  <si>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</si>
  <si>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</si>
  <si>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</si>
  <si>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</si>
  <si>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</si>
  <si>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</si>
  <si>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</si>
  <si>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</si>
  <si>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</si>
  <si>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</si>
  <si>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</si>
  <si>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</si>
  <si>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</si>
  <si>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</si>
  <si>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</si>
  <si>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</si>
  <si>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</si>
  <si>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</si>
  <si>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</si>
  <si>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</si>
  <si>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</si>
  <si>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</si>
  <si>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</si>
  <si>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</si>
  <si>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</si>
  <si>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</si>
  <si>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</si>
  <si>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</si>
  <si>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</si>
  <si>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</si>
  <si>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</si>
  <si>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</si>
  <si>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</si>
  <si>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</si>
  <si>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</si>
  <si>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</si>
  <si>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</si>
  <si>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</si>
  <si>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</si>
  <si>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</si>
  <si>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</si>
  <si>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</si>
  <si>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</si>
  <si>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</si>
  <si>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</si>
  <si>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</si>
  <si>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</si>
  <si>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</si>
  <si>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</si>
  <si>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</si>
  <si>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</si>
  <si>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</si>
  <si>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</si>
  <si>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</si>
  <si>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</si>
  <si>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</si>
  <si>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</si>
  <si>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</si>
  <si>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</si>
  <si>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</si>
  <si>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</si>
  <si>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</si>
  <si>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</si>
  <si>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</si>
  <si>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</si>
  <si>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</si>
  <si>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</si>
  <si>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</si>
  <si>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</si>
  <si>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</si>
  <si>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</si>
  <si>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</si>
  <si>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</si>
  <si>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</si>
  <si>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</si>
  <si>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</si>
  <si>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</si>
  <si>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</si>
  <si>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</si>
  <si>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</si>
  <si>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</si>
  <si>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</si>
  <si>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</si>
  <si>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</si>
  <si>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</si>
  <si>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</si>
  <si>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</si>
  <si>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</si>
  <si>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</si>
  <si>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</si>
  <si>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</si>
  <si>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</si>
  <si>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</si>
  <si>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</si>
  <si>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</si>
  <si>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</si>
  <si>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</si>
  <si>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</si>
  <si>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</si>
  <si>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</si>
  <si>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</si>
  <si>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</si>
  <si>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</si>
  <si>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</si>
  <si>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</si>
  <si>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</si>
  <si>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</si>
  <si>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</si>
  <si>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</si>
  <si>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</si>
  <si>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</si>
  <si>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</si>
  <si>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</si>
  <si>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</si>
  <si>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</si>
  <si>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</si>
  <si>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</si>
  <si>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</si>
  <si>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</si>
  <si>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</si>
  <si>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</si>
  <si>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</si>
  <si>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</si>
  <si>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</si>
  <si>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</si>
  <si>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</si>
  <si>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</si>
  <si>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</si>
  <si>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</si>
  <si>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</si>
  <si>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</si>
  <si>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</si>
  <si>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</si>
  <si>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</si>
  <si>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</si>
  <si>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</si>
  <si>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</si>
  <si>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</si>
  <si>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</si>
  <si>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</si>
  <si>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</si>
  <si>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</si>
  <si>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</si>
  <si>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</si>
  <si>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</si>
  <si>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</si>
  <si>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</si>
  <si>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</si>
  <si>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</si>
  <si>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</si>
  <si>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</si>
  <si>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</si>
  <si>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</si>
  <si>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</si>
  <si>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</si>
  <si>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</si>
  <si>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</si>
  <si>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</si>
  <si>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</si>
  <si>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</si>
  <si>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</si>
  <si>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</si>
  <si>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</si>
  <si>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</si>
  <si>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</si>
  <si>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</si>
  <si>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</si>
  <si>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</si>
  <si>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</si>
  <si>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</si>
  <si>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</si>
  <si>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</si>
  <si>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</si>
  <si>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</si>
  <si>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</si>
  <si>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</si>
  <si>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</si>
  <si>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</si>
  <si>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</si>
  <si>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</si>
  <si>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</si>
  <si>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</si>
  <si>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</si>
  <si>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</si>
  <si>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</si>
  <si>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</si>
  <si>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</si>
  <si>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</si>
  <si>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</si>
  <si>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</si>
  <si>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</si>
  <si>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</si>
  <si>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</si>
  <si>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</si>
  <si>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</si>
  <si>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</si>
  <si>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</si>
  <si>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</si>
  <si>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</si>
  <si>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</si>
  <si>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</si>
  <si>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</si>
  <si>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</si>
  <si>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</si>
  <si>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</si>
  <si>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</si>
  <si>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</si>
  <si>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</si>
  <si>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</si>
  <si>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</si>
  <si>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</si>
  <si>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</si>
  <si>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</si>
  <si>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</si>
  <si>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</si>
  <si>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</si>
  <si>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</si>
  <si>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</si>
  <si>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</si>
  <si>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</si>
  <si>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</si>
  <si>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</si>
  <si>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</si>
  <si>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</si>
  <si>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</si>
  <si>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</si>
  <si>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</si>
  <si>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</si>
  <si>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</si>
  <si>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</si>
  <si>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</si>
  <si>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</si>
  <si>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</si>
  <si>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</si>
  <si>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</si>
  <si>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</si>
  <si>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</si>
  <si>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</si>
  <si>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</si>
  <si>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</si>
  <si>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</si>
  <si>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</si>
  <si>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</si>
  <si>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</si>
  <si>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</si>
  <si>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</si>
  <si>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</si>
  <si>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</si>
  <si>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</si>
  <si>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</si>
  <si>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</si>
  <si>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</si>
  <si>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</si>
  <si>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</si>
  <si>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</si>
  <si>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</si>
  <si>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</si>
  <si>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</si>
  <si>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</si>
  <si>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</si>
  <si>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</si>
  <si>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</si>
  <si>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</si>
  <si>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</si>
  <si>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</si>
  <si>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</si>
  <si>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</si>
  <si>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</si>
  <si>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</si>
  <si>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</si>
  <si>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</si>
  <si>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</si>
  <si>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</si>
  <si>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</si>
  <si>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</si>
  <si>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</si>
  <si>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</si>
  <si>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</si>
  <si>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</si>
  <si>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</si>
  <si>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</si>
  <si>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</si>
  <si>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</si>
  <si>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</si>
  <si>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</si>
  <si>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</si>
  <si>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</si>
  <si>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</si>
  <si>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</si>
  <si>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</si>
  <si>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</si>
  <si>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</si>
  <si>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</si>
  <si>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</si>
  <si>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</si>
  <si>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</si>
  <si>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</si>
  <si>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</si>
  <si>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</si>
  <si>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</si>
  <si>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</si>
  <si>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</si>
  <si>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</si>
  <si>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</si>
  <si>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</si>
  <si>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</si>
  <si>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</si>
  <si>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</si>
  <si>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</si>
  <si>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</si>
  <si>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</si>
  <si>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</si>
  <si>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</si>
  <si>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</si>
  <si>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</si>
  <si>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</si>
  <si>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</si>
  <si>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</si>
  <si>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</si>
  <si>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</si>
  <si>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</si>
  <si>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</si>
  <si>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</si>
  <si>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</si>
  <si>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</si>
  <si>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</si>
  <si>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</si>
  <si>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</si>
  <si>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</si>
  <si>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</si>
  <si>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</si>
  <si>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</si>
  <si>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</si>
  <si>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</si>
  <si>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</si>
  <si>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</si>
  <si>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</si>
  <si>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</si>
  <si>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</si>
  <si>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</si>
  <si>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</si>
  <si>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</si>
  <si>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</si>
  <si>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</si>
  <si>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</si>
  <si>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</si>
  <si>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</si>
  <si>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</si>
  <si>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</si>
  <si>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</si>
  <si>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</si>
  <si>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</si>
  <si>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</si>
  <si>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</si>
  <si>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</si>
  <si>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</si>
  <si>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</si>
  <si>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</si>
  <si>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</si>
  <si>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</si>
  <si>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</si>
  <si>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</si>
  <si>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</si>
  <si>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</si>
  <si>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</si>
  <si>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</si>
  <si>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</si>
  <si>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</si>
  <si>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</si>
  <si>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</si>
  <si>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</si>
  <si>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</si>
  <si>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</si>
  <si>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</si>
  <si>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</si>
  <si>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</si>
  <si>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</si>
  <si>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</si>
  <si>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</si>
  <si>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</si>
  <si>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</si>
  <si>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</si>
  <si>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</si>
  <si>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</si>
  <si>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</si>
  <si>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</si>
  <si>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</si>
  <si>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</si>
  <si>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</si>
  <si>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</si>
  <si>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</si>
  <si>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</si>
  <si>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</si>
  <si>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</si>
  <si>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</si>
  <si>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</si>
  <si>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</si>
  <si>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</si>
  <si>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</si>
  <si>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</si>
  <si>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</si>
  <si>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</si>
  <si>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</si>
  <si>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</si>
  <si>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</si>
  <si>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</si>
  <si>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</si>
  <si>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</si>
  <si>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</si>
  <si>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</si>
  <si>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</si>
  <si>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</si>
  <si>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</si>
  <si>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</si>
  <si>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</si>
  <si>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</si>
  <si>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</si>
  <si>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</si>
  <si>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</si>
  <si>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</si>
  <si>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</si>
  <si>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</si>
  <si>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</si>
  <si>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</si>
  <si>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</si>
  <si>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</si>
  <si>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</si>
  <si>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</si>
  <si>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</si>
  <si>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</si>
  <si>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</si>
  <si>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</si>
  <si>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</si>
  <si>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</si>
  <si>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</si>
  <si>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</si>
  <si>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</si>
  <si>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</si>
  <si>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</si>
  <si>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</si>
  <si>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</si>
  <si>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</si>
  <si>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</si>
  <si>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</si>
  <si>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</si>
  <si>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</si>
  <si>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</si>
  <si>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</si>
  <si>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</si>
  <si>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</si>
  <si>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</si>
  <si>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</si>
  <si>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</si>
  <si>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</si>
  <si>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</si>
  <si>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</si>
  <si>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</si>
  <si>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</si>
  <si>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</si>
  <si>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</si>
  <si>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</si>
  <si>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</si>
  <si>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</si>
  <si>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</si>
  <si>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</si>
  <si>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</si>
  <si>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</si>
  <si>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</si>
  <si>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</si>
  <si>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</si>
  <si>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</si>
  <si>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</si>
  <si>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</si>
  <si>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</si>
  <si>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</si>
  <si>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</si>
  <si>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</si>
  <si>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</si>
  <si>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</si>
  <si>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</si>
  <si>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</si>
  <si>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</si>
  <si>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</si>
  <si>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</si>
  <si>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</si>
  <si>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</si>
  <si>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</si>
  <si>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</si>
  <si>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</si>
  <si>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</si>
  <si>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</si>
  <si>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</si>
  <si>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</si>
  <si>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</si>
  <si>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</si>
  <si>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</si>
  <si>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</si>
  <si>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</si>
  <si>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</si>
  <si>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</si>
  <si>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</si>
  <si>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</si>
  <si>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</si>
  <si>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</si>
  <si>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</si>
  <si>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</si>
  <si>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</si>
  <si>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</si>
  <si>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</si>
  <si>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</si>
  <si>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</si>
  <si>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</si>
  <si>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</si>
  <si>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</si>
  <si>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</si>
  <si>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</si>
  <si>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</si>
  <si>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</si>
  <si>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</si>
  <si>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</si>
  <si>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</si>
  <si>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</si>
  <si>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</si>
  <si>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</si>
  <si>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</si>
  <si>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</si>
  <si>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</si>
  <si>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</si>
  <si>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</si>
  <si>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</si>
  <si>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</si>
  <si>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</si>
  <si>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</si>
  <si>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</si>
  <si>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</si>
  <si>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</si>
  <si>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</si>
  <si>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</si>
  <si>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</si>
  <si>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</si>
  <si>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</si>
  <si>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</si>
  <si>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</si>
  <si>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</si>
  <si>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</si>
  <si>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</si>
  <si>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</si>
  <si>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</si>
  <si>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</si>
  <si>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</si>
  <si>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</si>
  <si>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</si>
  <si>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</si>
  <si>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</si>
  <si>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</si>
  <si>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</si>
  <si>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</si>
  <si>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</si>
  <si>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</si>
  <si>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</si>
  <si>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</si>
  <si>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</si>
  <si>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</si>
  <si>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</si>
  <si>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</si>
  <si>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</si>
  <si>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</si>
  <si>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</si>
  <si>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</si>
  <si>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</si>
  <si>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</si>
  <si>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</si>
  <si>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</si>
  <si>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</si>
  <si>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</si>
  <si>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</si>
  <si>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</si>
  <si>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</si>
  <si>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</si>
  <si>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</si>
  <si>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</si>
  <si>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</si>
  <si>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</si>
  <si>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</si>
  <si>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</si>
  <si>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</si>
  <si>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</si>
  <si>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</si>
  <si>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</si>
  <si>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</si>
  <si>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</si>
  <si>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</si>
  <si>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</si>
  <si>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</si>
  <si>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</si>
  <si>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</si>
  <si>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</si>
  <si>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</si>
  <si>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</si>
  <si>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</si>
  <si>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</si>
  <si>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</si>
  <si>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</si>
  <si>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</si>
  <si>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</si>
  <si>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</si>
  <si>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</si>
  <si>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</si>
  <si>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</si>
  <si>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</si>
  <si>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</si>
  <si>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</si>
  <si>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</si>
  <si>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</si>
  <si>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</si>
  <si>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</si>
  <si>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</si>
  <si>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</si>
  <si>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</si>
  <si>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</si>
  <si>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</si>
  <si>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</si>
  <si>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</si>
  <si>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</si>
  <si>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</si>
  <si>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</si>
  <si>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</si>
  <si>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</si>
  <si>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</si>
  <si>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</si>
  <si>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</si>
  <si>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</si>
  <si>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</si>
  <si>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</si>
  <si>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</si>
  <si>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</si>
  <si>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</si>
  <si>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</si>
  <si>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</si>
  <si>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</si>
  <si>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</si>
  <si>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</si>
  <si>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</si>
  <si>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</si>
  <si>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</si>
  <si>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</si>
  <si>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</si>
  <si>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</si>
  <si>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</si>
  <si>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</si>
  <si>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</si>
  <si>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</si>
  <si>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</si>
  <si>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</si>
  <si>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</si>
  <si>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</si>
  <si>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</si>
  <si>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</si>
  <si>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</si>
  <si>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</si>
  <si>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</si>
  <si>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</si>
  <si>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</si>
  <si>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</si>
  <si>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</si>
  <si>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</si>
  <si>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</si>
  <si>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</si>
  <si>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</si>
  <si>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</si>
  <si>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</si>
  <si>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</si>
  <si>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</si>
  <si>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</si>
  <si>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</si>
  <si>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</si>
  <si>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</si>
  <si>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</si>
  <si>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</si>
  <si>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</si>
  <si>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</si>
  <si>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</si>
  <si>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</si>
  <si>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</si>
  <si>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</si>
  <si>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</si>
  <si>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</si>
  <si>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</si>
  <si>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</si>
  <si>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</si>
  <si>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</si>
  <si>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</si>
  <si>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</si>
  <si>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</si>
  <si>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</si>
  <si>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</si>
  <si>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</si>
  <si>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</si>
  <si>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</si>
  <si>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</si>
  <si>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</si>
  <si>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</si>
  <si>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</si>
  <si>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</si>
  <si>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</si>
  <si>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</si>
  <si>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</si>
  <si>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</si>
  <si>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</si>
  <si>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</si>
  <si>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</si>
  <si>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</si>
  <si>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</si>
  <si>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</si>
  <si>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</si>
  <si>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</si>
  <si>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</si>
  <si>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</si>
  <si>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</si>
  <si>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</si>
  <si>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</si>
  <si>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</si>
  <si>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</si>
  <si>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</si>
  <si>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</si>
  <si>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</si>
  <si>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</si>
  <si>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</si>
  <si>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</si>
  <si>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</si>
  <si>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</si>
  <si>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</si>
  <si>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</si>
  <si>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</si>
  <si>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</si>
  <si>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</si>
  <si>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</si>
  <si>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</si>
  <si>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</si>
  <si>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</si>
  <si>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</si>
  <si>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</si>
  <si>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</si>
  <si>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</si>
  <si>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</si>
  <si>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</si>
  <si>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</si>
  <si>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</si>
  <si>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</si>
  <si>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</si>
  <si>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</si>
  <si>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</si>
  <si>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</si>
  <si>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</si>
  <si>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</si>
  <si>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</si>
  <si>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</si>
  <si>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</si>
  <si>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</si>
  <si>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</si>
  <si>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</si>
  <si>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</si>
  <si>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</si>
  <si>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</si>
  <si>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</si>
  <si>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</si>
  <si>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</si>
  <si>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</si>
  <si>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</si>
  <si>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</si>
  <si>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</si>
  <si>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</si>
  <si>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</si>
  <si>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</si>
  <si>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</si>
  <si>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</si>
  <si>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</si>
  <si>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</si>
  <si>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</si>
  <si>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</si>
  <si>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</si>
  <si>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</si>
  <si>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</si>
  <si>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</si>
  <si>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</si>
  <si>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</si>
  <si>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</si>
  <si>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</si>
  <si>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</si>
  <si>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</si>
  <si>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</si>
  <si>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</si>
  <si>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</si>
  <si>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</si>
  <si>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</si>
  <si>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</si>
  <si>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</si>
  <si>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</si>
  <si>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</si>
  <si>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</si>
  <si>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</si>
  <si>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</si>
  <si>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</si>
  <si>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</si>
  <si>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</si>
  <si>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</si>
  <si>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</si>
  <si>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</si>
  <si>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</si>
  <si>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</si>
  <si>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</si>
  <si>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</si>
  <si>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</si>
  <si>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</si>
  <si>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</si>
  <si>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</si>
  <si>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</si>
  <si>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</si>
  <si>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</si>
  <si>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</si>
  <si>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</si>
  <si>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</si>
  <si>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</si>
  <si>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</si>
  <si>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</si>
  <si>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</si>
  <si>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</si>
  <si>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</si>
  <si>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</si>
  <si>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</si>
  <si>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</si>
  <si>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</si>
  <si>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</si>
  <si>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</si>
  <si>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</si>
  <si>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</si>
  <si>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</si>
  <si>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</si>
  <si>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</si>
  <si>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</si>
  <si>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</si>
  <si>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</si>
  <si>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</si>
  <si>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</si>
  <si>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</si>
  <si>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</si>
  <si>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</si>
  <si>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</si>
  <si>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</si>
  <si>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</si>
  <si>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</si>
  <si>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</si>
  <si>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</si>
  <si>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</si>
  <si>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</si>
  <si>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</si>
  <si>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</si>
  <si>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</si>
  <si>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</si>
  <si>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</si>
  <si>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</si>
  <si>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</si>
  <si>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</si>
  <si>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</si>
  <si>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</si>
  <si>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</si>
  <si>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</si>
  <si>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</si>
  <si>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</si>
  <si>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</si>
  <si>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</si>
  <si>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</si>
  <si>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</si>
  <si>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</si>
  <si>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</si>
  <si>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</si>
  <si>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</si>
  <si>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</si>
  <si>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</si>
  <si>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</si>
  <si>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</si>
  <si>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</si>
  <si>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</si>
  <si>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</si>
  <si>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</si>
  <si>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</si>
  <si>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</si>
  <si>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</si>
  <si>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</si>
  <si>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</si>
  <si>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</si>
  <si>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</si>
  <si>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</si>
  <si>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</si>
  <si>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</si>
  <si>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</si>
  <si>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</si>
  <si>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</si>
  <si>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</si>
  <si>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</si>
  <si>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</si>
  <si>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</si>
  <si>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</si>
  <si>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</si>
  <si>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</si>
  <si>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</si>
  <si>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</si>
  <si>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</si>
  <si>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</si>
  <si>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</si>
  <si>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</si>
  <si>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</si>
  <si>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</si>
  <si>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</si>
  <si>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</si>
  <si>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</si>
  <si>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</si>
  <si>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</si>
  <si>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</si>
  <si>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</si>
  <si>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</si>
  <si>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</si>
  <si>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</si>
  <si>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</si>
  <si>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</si>
  <si>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</si>
  <si>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</si>
  <si>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</si>
  <si>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</si>
  <si>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</si>
  <si>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</si>
  <si>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</si>
  <si>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</si>
  <si>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</si>
  <si>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</si>
  <si>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</si>
  <si>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</si>
  <si>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</si>
  <si>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</si>
  <si>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</si>
  <si>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</si>
  <si>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</si>
  <si>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</si>
  <si>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</si>
  <si>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</si>
  <si>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</si>
  <si>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</si>
  <si>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</si>
  <si>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</si>
  <si>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</si>
  <si>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</si>
  <si>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</si>
  <si>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</si>
  <si>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</si>
  <si>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</si>
  <si>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</si>
  <si>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</si>
  <si>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</si>
  <si>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</si>
  <si>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</si>
  <si>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</si>
  <si>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</si>
  <si>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</si>
  <si>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</si>
  <si>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</si>
  <si>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</si>
  <si>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</si>
  <si>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</si>
  <si>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</si>
  <si>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</si>
  <si>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</si>
  <si>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</si>
  <si>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</si>
  <si>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</si>
  <si>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</si>
  <si>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</si>
  <si>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</si>
  <si>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</si>
  <si>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</si>
  <si>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</si>
  <si>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</si>
  <si>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</si>
  <si>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</si>
  <si>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</si>
  <si>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</si>
  <si>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</si>
  <si>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</si>
  <si>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</si>
  <si>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</si>
  <si>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</si>
  <si>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</si>
  <si>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</si>
  <si>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</si>
  <si>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</si>
  <si>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</si>
  <si>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</si>
  <si>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</si>
  <si>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</si>
  <si>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</si>
  <si>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</si>
  <si>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</si>
  <si>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</si>
  <si>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</si>
  <si>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</si>
  <si>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</si>
  <si>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</si>
  <si>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</si>
  <si>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</si>
  <si>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</si>
  <si>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</si>
  <si>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</si>
  <si>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</si>
  <si>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</si>
  <si>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</si>
  <si>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</si>
  <si>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</si>
  <si>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</si>
  <si>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</si>
  <si>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</si>
  <si>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</si>
  <si>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</si>
  <si>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</si>
  <si>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</si>
  <si>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</si>
  <si>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</si>
  <si>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</si>
  <si>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</si>
  <si>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</si>
  <si>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</si>
  <si>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</si>
  <si>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</si>
  <si>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</si>
  <si>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</si>
  <si>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</si>
  <si>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</si>
  <si>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</si>
  <si>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</si>
  <si>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</si>
  <si>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</si>
  <si>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</si>
  <si>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</si>
  <si>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</si>
  <si>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</si>
  <si>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</si>
  <si>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</si>
  <si>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</si>
  <si>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</si>
  <si>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</si>
  <si>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</si>
  <si>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</si>
  <si>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</si>
  <si>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</si>
  <si>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</si>
  <si>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</si>
  <si>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</si>
  <si>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</si>
  <si>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</si>
  <si>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</si>
  <si>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</si>
  <si>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</si>
  <si>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</si>
  <si>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</si>
  <si>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</si>
  <si>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</si>
  <si>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</si>
  <si>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</si>
  <si>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</si>
  <si>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</si>
  <si>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</si>
  <si>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</si>
  <si>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</si>
  <si>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</si>
  <si>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</si>
  <si>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</si>
  <si>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</si>
  <si>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</si>
  <si>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</si>
  <si>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</si>
  <si>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</si>
  <si>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</si>
  <si>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</si>
  <si>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</si>
  <si>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</si>
  <si>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</si>
  <si>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</si>
  <si>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</si>
  <si>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</si>
  <si>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</si>
  <si>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</si>
  <si>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</si>
  <si>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</si>
  <si>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</si>
  <si>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</si>
  <si>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</si>
  <si>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</si>
  <si>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</si>
  <si>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</si>
  <si>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</si>
  <si>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</si>
  <si>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</si>
  <si>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</si>
  <si>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</si>
  <si>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</si>
  <si>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</si>
  <si>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</si>
  <si>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</si>
  <si>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</si>
  <si>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</si>
  <si>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</si>
  <si>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</si>
  <si>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</si>
  <si>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</si>
  <si>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</si>
  <si>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</si>
  <si>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</si>
  <si>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</si>
  <si>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</si>
  <si>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</si>
  <si>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</si>
  <si>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</si>
  <si>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</si>
  <si>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</si>
  <si>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</si>
  <si>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</si>
  <si>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</si>
  <si>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</si>
  <si>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</si>
  <si>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</si>
  <si>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</si>
  <si>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</si>
  <si>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</si>
  <si>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</si>
  <si>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</si>
  <si>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</si>
  <si>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</si>
  <si>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</si>
  <si>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</si>
  <si>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</si>
  <si>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</si>
  <si>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</si>
  <si>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</si>
  <si>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</si>
  <si>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</si>
  <si>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</si>
  <si>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</si>
  <si>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</si>
  <si>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</si>
  <si>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</si>
  <si>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</si>
  <si>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</si>
  <si>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</si>
  <si>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</si>
  <si>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</si>
  <si>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</si>
  <si>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</si>
  <si>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</si>
  <si>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</si>
  <si>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</si>
  <si>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</si>
  <si>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</si>
  <si>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</si>
  <si>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</si>
  <si>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</si>
  <si>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</si>
  <si>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</si>
  <si>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</si>
  <si>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</si>
  <si>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</si>
  <si>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</si>
  <si>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</si>
  <si>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</si>
  <si>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</si>
  <si>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</si>
  <si>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</si>
  <si>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</si>
  <si>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</si>
  <si>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</si>
  <si>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</si>
  <si>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</si>
  <si>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</si>
  <si>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</si>
  <si>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</si>
  <si>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</si>
  <si>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</si>
  <si>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</si>
  <si>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</si>
  <si>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</si>
  <si>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</si>
  <si>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</si>
  <si>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</si>
  <si>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</si>
  <si>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</si>
  <si>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</si>
  <si>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</si>
  <si>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</si>
  <si>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</si>
  <si>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</si>
  <si>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</si>
  <si>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</si>
  <si>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</si>
  <si>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</si>
  <si>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</si>
  <si>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</si>
  <si>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</si>
  <si>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</si>
  <si>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</si>
  <si>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</si>
  <si>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</si>
  <si>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</si>
  <si>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</si>
  <si>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</si>
  <si>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</si>
  <si>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</si>
  <si>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</si>
  <si>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</si>
  <si>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</si>
  <si>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</si>
  <si>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</si>
  <si>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</si>
  <si>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</si>
  <si>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</si>
  <si>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</si>
  <si>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</si>
  <si>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</si>
  <si>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</si>
  <si>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</si>
  <si>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</si>
  <si>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</si>
  <si>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</si>
  <si>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</si>
  <si>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</si>
  <si>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</si>
  <si>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</si>
  <si>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</si>
  <si>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</si>
  <si>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</si>
  <si>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</si>
  <si>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</si>
  <si>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</si>
  <si>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</si>
  <si>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</si>
  <si>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</si>
  <si>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</si>
  <si>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</si>
  <si>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</si>
  <si>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</si>
  <si>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</si>
  <si>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</si>
  <si>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</si>
  <si>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</si>
  <si>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</si>
  <si>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</si>
  <si>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</si>
  <si>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</si>
  <si>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</si>
  <si>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</si>
  <si>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</si>
  <si>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</si>
  <si>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</si>
  <si>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</si>
  <si>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</si>
  <si>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</si>
  <si>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</si>
  <si>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</si>
  <si>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</si>
  <si>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</si>
  <si>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</si>
  <si>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</si>
  <si>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</si>
  <si>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</si>
  <si>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</si>
  <si>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</si>
  <si>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</si>
  <si>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</si>
  <si>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</si>
  <si>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</si>
  <si>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</si>
  <si>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</si>
  <si>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</si>
  <si>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</si>
  <si>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</si>
  <si>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</si>
  <si>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</si>
  <si>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</si>
  <si>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</si>
  <si>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</si>
  <si>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</si>
  <si>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</si>
  <si>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</si>
  <si>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</si>
  <si>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</si>
  <si>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</si>
  <si>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</si>
  <si>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</si>
  <si>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</si>
  <si>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</si>
  <si>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</si>
  <si>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</si>
  <si>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</si>
  <si>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</si>
  <si>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</si>
  <si>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</si>
  <si>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</si>
  <si>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</si>
  <si>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</si>
  <si>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</si>
  <si>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</si>
  <si>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</si>
  <si>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</si>
  <si>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</si>
  <si>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</si>
  <si>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</si>
  <si>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</si>
  <si>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</si>
  <si>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</si>
  <si>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</si>
  <si>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</si>
  <si>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</si>
  <si>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</si>
  <si>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</si>
  <si>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</si>
  <si>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</si>
  <si>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</si>
  <si>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</si>
  <si>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</si>
  <si>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</si>
  <si>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</si>
  <si>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</si>
  <si>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</si>
  <si>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</si>
  <si>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</si>
  <si>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</si>
  <si>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</si>
  <si>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</si>
  <si>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</si>
  <si>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</si>
  <si>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</si>
  <si>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</si>
  <si>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</si>
  <si>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</si>
  <si>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</si>
  <si>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</si>
  <si>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</si>
  <si>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</si>
  <si>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</si>
  <si>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</si>
  <si>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</si>
  <si>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</si>
  <si>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</si>
  <si>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</si>
  <si>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</si>
  <si>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</si>
  <si>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</si>
  <si>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</si>
  <si>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</si>
  <si>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</si>
  <si>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</si>
  <si>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</si>
  <si>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</si>
  <si>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</si>
  <si>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</si>
  <si>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</si>
  <si>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</si>
  <si>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</si>
  <si>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</si>
  <si>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</si>
  <si>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</si>
  <si>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</si>
  <si>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</si>
  <si>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</si>
  <si>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</si>
  <si>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</si>
  <si>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</si>
  <si>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</si>
  <si>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</si>
  <si>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</si>
  <si>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</si>
  <si>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</si>
  <si>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</si>
  <si>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</si>
  <si>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</si>
  <si>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</si>
  <si>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</si>
  <si>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</si>
  <si>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</si>
  <si>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</si>
  <si>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</si>
  <si>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</si>
  <si>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</si>
  <si>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</si>
  <si>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</si>
  <si>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</si>
  <si>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</si>
  <si>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</si>
  <si>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</si>
  <si>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</si>
  <si>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</si>
  <si>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</si>
  <si>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</si>
  <si>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</si>
  <si>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</si>
  <si>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</si>
  <si>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</si>
  <si>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</si>
  <si>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</si>
  <si>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</si>
  <si>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</si>
  <si>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</si>
  <si>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</si>
  <si>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</si>
  <si>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</si>
  <si>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</si>
  <si>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</si>
  <si>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</si>
  <si>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</si>
  <si>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</si>
  <si>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</si>
  <si>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</si>
  <si>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</si>
  <si>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</si>
  <si>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</si>
  <si>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</si>
  <si>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</si>
  <si>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</si>
  <si>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</si>
  <si>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</si>
  <si>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</si>
  <si>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</si>
  <si>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</si>
  <si>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</si>
  <si>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</si>
  <si>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</si>
  <si>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</si>
  <si>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</si>
  <si>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</si>
  <si>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</si>
  <si>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</si>
  <si>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</si>
  <si>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</si>
  <si>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</si>
  <si>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</si>
  <si>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</si>
  <si>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</si>
  <si>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</si>
  <si>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</si>
  <si>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</si>
  <si>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</si>
  <si>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</si>
  <si>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</si>
  <si>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</si>
  <si>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</si>
  <si>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</si>
  <si>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</si>
  <si>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</si>
  <si>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</si>
  <si>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</si>
  <si>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</si>
  <si>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</si>
  <si>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</si>
  <si>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</si>
  <si>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</si>
  <si>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</si>
  <si>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</si>
  <si>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</si>
  <si>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</si>
  <si>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</si>
  <si>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</si>
  <si>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</si>
  <si>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</si>
  <si>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</si>
  <si>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</si>
  <si>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</si>
  <si>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</si>
  <si>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</si>
  <si>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</si>
  <si>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</si>
  <si>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</si>
  <si>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</si>
  <si>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</si>
  <si>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</si>
  <si>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</si>
  <si>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</si>
  <si>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</si>
  <si>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</si>
  <si>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</si>
  <si>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</si>
  <si>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</si>
  <si>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</si>
  <si>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</si>
  <si>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</si>
  <si>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</si>
  <si>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</si>
  <si>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</si>
  <si>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</si>
  <si>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</si>
  <si>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</si>
  <si>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</si>
  <si>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</si>
  <si>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</si>
  <si>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</si>
  <si>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</si>
  <si>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</si>
  <si>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</si>
  <si>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</si>
  <si>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</si>
  <si>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</si>
  <si>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</si>
  <si>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</si>
  <si>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</si>
  <si>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</si>
  <si>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</si>
  <si>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</si>
  <si>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</si>
  <si>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</si>
  <si>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</si>
  <si>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</si>
  <si>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</si>
  <si>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</si>
  <si>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</si>
  <si>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</si>
  <si>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</si>
  <si>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</si>
  <si>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</si>
  <si>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</si>
  <si>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</si>
  <si>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</si>
  <si>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</si>
  <si>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</si>
  <si>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</si>
  <si>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</si>
  <si>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</si>
  <si>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</si>
  <si>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</si>
  <si>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</si>
  <si>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</si>
  <si>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</si>
  <si>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</si>
  <si>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</si>
  <si>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</si>
  <si>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</si>
  <si>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</si>
  <si>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</si>
  <si>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</si>
  <si>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</si>
  <si>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</si>
  <si>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</si>
  <si>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</si>
  <si>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</si>
  <si>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</si>
  <si>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</si>
  <si>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</si>
  <si>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</si>
  <si>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</si>
  <si>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</si>
  <si>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</si>
  <si>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</si>
  <si>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</si>
  <si>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</si>
  <si>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</si>
  <si>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</si>
  <si>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</si>
  <si>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</si>
  <si>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</si>
  <si>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</si>
  <si>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</si>
  <si>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</si>
  <si>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</si>
  <si>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</si>
  <si>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</si>
  <si>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</si>
  <si>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</si>
  <si>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</si>
  <si>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</si>
  <si>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</si>
  <si>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</si>
  <si>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</si>
  <si>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</si>
  <si>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</si>
  <si>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</si>
  <si>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</si>
  <si>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</si>
  <si>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</si>
  <si>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</si>
  <si>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</si>
  <si>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</si>
  <si>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</si>
  <si>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</si>
  <si>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</si>
  <si>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</si>
  <si>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</si>
  <si>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</si>
  <si>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</si>
  <si>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</si>
  <si>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</si>
  <si>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</si>
  <si>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</si>
  <si>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</si>
  <si>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</si>
  <si>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</si>
  <si>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</si>
  <si>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</si>
  <si>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</si>
  <si>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</si>
  <si>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</si>
  <si>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</si>
  <si>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</si>
  <si>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</si>
  <si>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</si>
  <si>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</si>
  <si>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</si>
  <si>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</si>
  <si>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</si>
  <si>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</si>
  <si>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</si>
  <si>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</si>
  <si>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</si>
  <si>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</si>
  <si>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</si>
  <si>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</si>
  <si>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</si>
  <si>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</si>
  <si>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</si>
  <si>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</si>
  <si>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</si>
  <si>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</si>
  <si>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</si>
  <si>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</si>
  <si>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</si>
  <si>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</si>
  <si>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</si>
  <si>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</si>
  <si>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</si>
  <si>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</si>
  <si>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</si>
  <si>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</si>
  <si>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</si>
  <si>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</si>
  <si>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</si>
  <si>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</si>
  <si>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</si>
  <si>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</si>
  <si>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</si>
  <si>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</si>
  <si>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</si>
  <si>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</si>
  <si>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</si>
  <si>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</si>
  <si>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</si>
  <si>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</si>
  <si>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</si>
  <si>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</si>
  <si>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</si>
  <si>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</si>
  <si>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</si>
  <si>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</si>
  <si>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</si>
  <si>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</si>
  <si>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</si>
  <si>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</si>
  <si>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</si>
  <si>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</si>
  <si>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</si>
  <si>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</si>
  <si>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</si>
  <si>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</si>
  <si>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</si>
  <si>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</si>
  <si>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</si>
  <si>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</si>
  <si>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</si>
  <si>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</si>
  <si>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</si>
  <si>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</si>
  <si>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</si>
  <si>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</si>
  <si>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</si>
  <si>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</si>
  <si>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</si>
  <si>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</si>
  <si>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</si>
  <si>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</si>
  <si>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</si>
  <si>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</si>
  <si>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</si>
  <si>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</si>
  <si>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</si>
  <si>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</si>
  <si>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</si>
  <si>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</si>
  <si>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</si>
  <si>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</si>
  <si>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</si>
  <si>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</si>
  <si>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</si>
  <si>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</si>
  <si>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</si>
  <si>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</si>
  <si>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</si>
  <si>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</si>
  <si>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</si>
  <si>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</si>
  <si>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</si>
  <si>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</si>
  <si>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</si>
  <si>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</si>
  <si>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</si>
  <si>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</si>
  <si>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</si>
  <si>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</si>
  <si>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</si>
  <si>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</si>
  <si>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</si>
  <si>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</si>
  <si>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</si>
  <si>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</si>
  <si>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</si>
  <si>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</si>
  <si>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</si>
  <si>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</si>
  <si>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</si>
  <si>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</si>
  <si>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</si>
  <si>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</si>
  <si>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</si>
  <si>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</si>
  <si>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</si>
  <si>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</si>
  <si>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</si>
  <si>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</si>
  <si>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</si>
  <si>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</si>
  <si>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</si>
  <si>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</si>
  <si>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</si>
  <si>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</si>
  <si>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</si>
  <si>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</si>
  <si>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</si>
  <si>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</si>
  <si>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</si>
  <si>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</si>
  <si>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</si>
  <si>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</si>
  <si>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</si>
  <si>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</si>
  <si>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</si>
  <si>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</si>
  <si>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</si>
  <si>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</si>
  <si>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</si>
  <si>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</si>
  <si>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</si>
  <si>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</si>
  <si>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</si>
  <si>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</si>
  <si>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</si>
  <si>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</si>
  <si>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</si>
  <si>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</si>
  <si>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</si>
  <si>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</si>
  <si>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</si>
  <si>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</si>
  <si>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</si>
  <si>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</si>
  <si>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</si>
  <si>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</si>
  <si>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</si>
  <si>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</si>
  <si>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</si>
  <si>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</si>
  <si>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</si>
  <si>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</si>
  <si>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</si>
  <si>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</si>
  <si>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</si>
  <si>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</si>
  <si>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</si>
  <si>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</si>
  <si>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</si>
  <si>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</si>
  <si>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</si>
  <si>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</si>
  <si>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</si>
  <si>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</si>
  <si>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</si>
  <si>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</si>
  <si>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</si>
  <si>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</si>
  <si>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</si>
  <si>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</si>
  <si>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</si>
  <si>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</si>
  <si>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</si>
  <si>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</si>
  <si>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</si>
  <si>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</si>
  <si>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</si>
  <si>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</si>
  <si>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</si>
  <si>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</si>
  <si>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</si>
  <si>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</si>
  <si>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</si>
  <si>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</si>
  <si>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</si>
  <si>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</si>
  <si>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</si>
  <si>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</si>
  <si>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</si>
  <si>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</si>
  <si>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</si>
  <si>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</si>
  <si>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</si>
  <si>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</si>
  <si>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</si>
  <si>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</si>
  <si>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</si>
  <si>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</si>
  <si>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</si>
  <si>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</si>
  <si>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</si>
  <si>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</si>
  <si>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</si>
  <si>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</si>
  <si>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</si>
  <si>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</si>
  <si>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</si>
  <si>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</si>
  <si>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</si>
  <si>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</si>
  <si>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</si>
  <si>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</si>
  <si>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</si>
  <si>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</si>
  <si>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</si>
  <si>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</si>
  <si>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</si>
  <si>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</si>
  <si>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</si>
  <si>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</si>
  <si>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</si>
  <si>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</si>
  <si>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</si>
  <si>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</si>
  <si>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</si>
  <si>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</si>
  <si>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</si>
  <si>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</si>
  <si>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</si>
  <si>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</si>
  <si>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</si>
  <si>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</si>
  <si>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</si>
  <si>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</si>
  <si>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</si>
  <si>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</si>
  <si>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</si>
  <si>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</si>
  <si>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</si>
  <si>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</si>
  <si>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</si>
  <si>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</si>
  <si>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</si>
  <si>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</si>
  <si>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</si>
  <si>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</si>
  <si>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</si>
  <si>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</si>
  <si>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</si>
  <si>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</si>
  <si>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</si>
  <si>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</si>
  <si>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</si>
  <si>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</si>
  <si>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</si>
  <si>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</si>
  <si>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</si>
  <si>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</si>
  <si>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</si>
  <si>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</si>
  <si>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</si>
  <si>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</si>
  <si>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</si>
  <si>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</si>
  <si>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</si>
  <si>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</si>
  <si>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</si>
  <si>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</si>
  <si>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</si>
  <si>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</si>
  <si>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</si>
  <si>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</si>
  <si>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</si>
  <si>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</si>
  <si>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</si>
  <si>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</si>
  <si>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</si>
  <si>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</si>
  <si>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</si>
  <si>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</si>
  <si>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</si>
  <si>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</si>
  <si>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</si>
  <si>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</si>
  <si>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</si>
  <si>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</si>
  <si>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</si>
  <si>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</si>
  <si>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</si>
  <si>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</si>
  <si>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</si>
  <si>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</si>
  <si>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</si>
  <si>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</si>
  <si>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</si>
  <si>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</si>
  <si>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</si>
  <si>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</si>
  <si>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</si>
  <si>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</si>
  <si>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</si>
  <si>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</si>
  <si>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</si>
  <si>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</si>
  <si>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</si>
  <si>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</si>
  <si>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</si>
  <si>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</si>
  <si>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</si>
  <si>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</si>
  <si>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</si>
  <si>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</si>
  <si>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</si>
  <si>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</si>
  <si>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</si>
  <si>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</si>
  <si>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</si>
  <si>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</si>
  <si>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</si>
  <si>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</si>
  <si>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</si>
  <si>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</si>
  <si>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</si>
  <si>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</si>
  <si>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</si>
  <si>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</si>
  <si>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</si>
  <si>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</si>
  <si>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</si>
  <si>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</si>
  <si>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</si>
  <si>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</si>
  <si>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</si>
  <si>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</si>
  <si>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</si>
  <si>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</si>
  <si>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</si>
  <si>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</si>
  <si>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</si>
  <si>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</si>
  <si>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</si>
  <si>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</si>
  <si>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</si>
  <si>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</si>
  <si>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</si>
  <si>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</si>
  <si>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</si>
  <si>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</si>
  <si>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</si>
  <si>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</si>
  <si>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</si>
  <si>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</si>
  <si>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</si>
  <si>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</si>
  <si>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</si>
  <si>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</si>
  <si>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</si>
  <si>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</si>
  <si>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</si>
  <si>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</si>
  <si>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</si>
  <si>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</si>
  <si>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</si>
  <si>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</si>
  <si>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</si>
  <si>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</si>
  <si>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</si>
  <si>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</si>
  <si>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</si>
  <si>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</si>
  <si>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</si>
  <si>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</si>
  <si>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</si>
  <si>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</si>
  <si>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</si>
  <si>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</si>
  <si>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</si>
  <si>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</si>
  <si>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</si>
  <si>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</si>
  <si>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</si>
  <si>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</si>
  <si>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</si>
  <si>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</si>
  <si>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</si>
  <si>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</si>
  <si>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</si>
  <si>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</si>
  <si>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</si>
  <si>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</si>
  <si>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</si>
  <si>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</si>
  <si>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</si>
  <si>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</si>
  <si>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</si>
  <si>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</si>
  <si>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</si>
  <si>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</si>
  <si>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</si>
  <si>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</si>
  <si>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</si>
  <si>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</si>
  <si>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</si>
  <si>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</si>
  <si>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</si>
  <si>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</si>
  <si>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</si>
  <si>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</si>
  <si>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</si>
  <si>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</si>
  <si>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</si>
  <si>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</si>
  <si>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</si>
  <si>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</si>
  <si>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</si>
  <si>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</si>
  <si>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</si>
  <si>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</si>
  <si>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</si>
  <si>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</si>
  <si>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</si>
  <si>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</si>
  <si>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</si>
  <si>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</si>
  <si>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</si>
  <si>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</si>
  <si>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</si>
  <si>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</si>
  <si>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</si>
  <si>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</si>
  <si>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</si>
  <si>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</si>
  <si>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</si>
  <si>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</si>
  <si>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</si>
  <si>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</si>
  <si>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</si>
  <si>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</si>
  <si>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</si>
  <si>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</si>
  <si>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</si>
  <si>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</si>
  <si>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</si>
  <si>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</si>
  <si>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</si>
  <si>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</si>
  <si>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</si>
  <si>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</si>
  <si>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</si>
  <si>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</si>
  <si>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</si>
  <si>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</si>
  <si>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</si>
  <si>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</si>
  <si>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</si>
  <si>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</si>
  <si>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</si>
  <si>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</si>
  <si>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</si>
  <si>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</si>
  <si>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</si>
  <si>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</si>
  <si>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</si>
  <si>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</si>
  <si>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</si>
  <si>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</si>
  <si>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</si>
  <si>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</si>
  <si>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</si>
  <si>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</si>
  <si>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</si>
  <si>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</si>
  <si>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</si>
  <si>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</si>
  <si>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</si>
  <si>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</si>
  <si>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</si>
  <si>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</si>
  <si>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</si>
  <si>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</si>
  <si>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</si>
  <si>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</si>
  <si>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</si>
  <si>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</si>
  <si>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</si>
  <si>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</si>
  <si>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</si>
  <si>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</si>
  <si>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</si>
  <si>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</si>
  <si>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</si>
  <si>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</si>
  <si>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</si>
  <si>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</si>
  <si>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</si>
  <si>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</si>
  <si>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</si>
  <si>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</si>
  <si>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</si>
  <si>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</si>
  <si>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</si>
  <si>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</si>
  <si>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</si>
  <si>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</si>
  <si>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</si>
  <si>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</si>
  <si>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</si>
  <si>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</si>
  <si>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</si>
  <si>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</si>
  <si>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</si>
  <si>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</si>
  <si>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</si>
  <si>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</si>
  <si>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</si>
  <si>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</si>
  <si>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</si>
  <si>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</si>
  <si>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</si>
  <si>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</si>
  <si>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</si>
  <si>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</si>
  <si>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</si>
  <si>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</si>
  <si>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</si>
  <si>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</si>
  <si>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</si>
  <si>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</si>
  <si>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</si>
  <si>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</si>
  <si>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</si>
  <si>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</si>
  <si>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</si>
  <si>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</si>
  <si>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</si>
  <si>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</si>
  <si>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</si>
  <si>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</si>
  <si>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</si>
  <si>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</si>
  <si>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</si>
  <si>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</si>
  <si>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</si>
  <si>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</si>
  <si>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</si>
  <si>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</si>
  <si>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</si>
  <si>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</si>
  <si>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</si>
  <si>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</si>
  <si>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</si>
  <si>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</si>
  <si>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</si>
  <si>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</si>
  <si>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</si>
  <si>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</si>
  <si>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</si>
  <si>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</si>
  <si>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</si>
  <si>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</si>
  <si>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</si>
  <si>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</si>
  <si>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</si>
  <si>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</si>
  <si>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</si>
  <si>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</si>
  <si>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</si>
  <si>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</si>
  <si>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</si>
  <si>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</si>
  <si>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</si>
  <si>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</si>
  <si>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</si>
  <si>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</si>
  <si>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</si>
  <si>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</si>
  <si>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</si>
  <si>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</si>
  <si>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</si>
  <si>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</si>
  <si>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</si>
  <si>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</si>
  <si>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</si>
  <si>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</si>
  <si>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</si>
  <si>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</si>
  <si>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</si>
  <si>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</si>
  <si>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</si>
  <si>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</si>
  <si>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</si>
  <si>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</si>
  <si>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</si>
  <si>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</si>
  <si>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</si>
  <si>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</si>
  <si>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</si>
  <si>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</si>
  <si>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</si>
  <si>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</si>
  <si>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</si>
  <si>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</si>
  <si>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</si>
  <si>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</si>
  <si>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</si>
  <si>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</si>
  <si>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</si>
  <si>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</si>
  <si>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</si>
  <si>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</si>
  <si>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</si>
  <si>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</si>
  <si>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</si>
  <si>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</si>
  <si>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</si>
  <si>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</si>
  <si>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</si>
  <si>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</si>
  <si>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</si>
  <si>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</si>
  <si>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</si>
  <si>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</si>
  <si>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</si>
  <si>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</si>
  <si>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</si>
  <si>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</si>
  <si>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</si>
  <si>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</si>
  <si>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</si>
  <si>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</si>
  <si>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</si>
  <si>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</si>
  <si>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</si>
  <si>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</si>
  <si>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</si>
  <si>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</si>
  <si>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</si>
  <si>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</si>
  <si>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</si>
  <si>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</si>
  <si>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</si>
  <si>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</si>
  <si>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</si>
  <si>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</si>
  <si>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</si>
  <si>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</si>
  <si>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</si>
  <si>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</si>
  <si>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</si>
  <si>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</si>
  <si>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</si>
  <si>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</si>
  <si>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</si>
  <si>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</si>
  <si>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</si>
  <si>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</si>
  <si>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</si>
  <si>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</si>
  <si>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</si>
  <si>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</si>
  <si>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</si>
  <si>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</si>
  <si>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</si>
  <si>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</si>
  <si>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</si>
  <si>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</si>
  <si>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</si>
  <si>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</si>
  <si>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</si>
  <si>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</si>
  <si>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</si>
  <si>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</si>
  <si>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</si>
  <si>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</si>
  <si>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</si>
  <si>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</si>
  <si>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</si>
  <si>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</si>
  <si>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</si>
  <si>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</si>
  <si>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</si>
  <si>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</si>
  <si>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</si>
  <si>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</si>
  <si>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</si>
  <si>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</si>
  <si>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</si>
  <si>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</si>
  <si>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</si>
  <si>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</si>
  <si>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</si>
  <si>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</si>
  <si>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</si>
  <si>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</si>
  <si>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</si>
  <si>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</si>
  <si>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</si>
  <si>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</si>
  <si>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</si>
  <si>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</si>
  <si>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</si>
  <si>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</si>
  <si>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</si>
  <si>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</si>
  <si>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</si>
  <si>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</si>
  <si>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</si>
  <si>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</si>
  <si>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</si>
  <si>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</si>
  <si>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</si>
  <si>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</si>
  <si>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</si>
  <si>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</si>
  <si>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</si>
  <si>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</si>
  <si>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</si>
  <si>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</si>
  <si>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</si>
  <si>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</si>
  <si>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</si>
  <si>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</si>
  <si>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</si>
  <si>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</si>
  <si>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</si>
  <si>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</si>
  <si>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</si>
  <si>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</si>
  <si>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</si>
  <si>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</si>
  <si>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</si>
  <si>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</si>
  <si>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</si>
  <si>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</si>
  <si>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</si>
  <si>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</si>
  <si>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</si>
  <si>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</si>
  <si>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</si>
  <si>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</si>
  <si>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</si>
  <si>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</si>
  <si>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</si>
  <si>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</si>
  <si>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</si>
  <si>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</si>
  <si>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</si>
  <si>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</si>
  <si>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</si>
  <si>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</si>
  <si>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</si>
  <si>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</si>
  <si>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</si>
  <si>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</si>
  <si>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</si>
  <si>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</si>
  <si>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</si>
  <si>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</si>
  <si>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</si>
  <si>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</si>
  <si>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</si>
  <si>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</si>
  <si>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</si>
  <si>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</si>
  <si>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</si>
  <si>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</si>
  <si>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</si>
  <si>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</si>
  <si>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</si>
  <si>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</si>
  <si>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</si>
  <si>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</si>
  <si>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</si>
  <si>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</si>
  <si>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</si>
  <si>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</si>
  <si>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</si>
  <si>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</si>
  <si>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</si>
  <si>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</si>
  <si>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</si>
  <si>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</si>
  <si>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</si>
  <si>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</si>
  <si>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</si>
  <si>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</si>
  <si>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</si>
  <si>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</si>
  <si>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</si>
  <si>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</si>
  <si>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</si>
  <si>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</si>
  <si>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</si>
  <si>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</si>
  <si>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</si>
  <si>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</si>
  <si>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</si>
  <si>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</si>
  <si>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</si>
  <si>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</si>
  <si>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</si>
  <si>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</si>
  <si>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</si>
  <si>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</si>
  <si>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</si>
  <si>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</si>
  <si>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</si>
  <si>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</si>
  <si>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</si>
  <si>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</si>
  <si>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</si>
  <si>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</si>
  <si>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</si>
  <si>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</si>
  <si>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</si>
  <si>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</si>
  <si>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</si>
  <si>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</si>
  <si>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</si>
  <si>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</si>
  <si>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</si>
  <si>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</si>
  <si>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</si>
  <si>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</si>
  <si>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</si>
  <si>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</si>
  <si>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</si>
  <si>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</si>
  <si>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</si>
  <si>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</si>
  <si>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</si>
  <si>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</si>
  <si>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</si>
  <si>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</si>
  <si>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</si>
  <si>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</si>
  <si>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</si>
  <si>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</si>
  <si>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</si>
  <si>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</si>
  <si>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</si>
  <si>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</si>
  <si>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</si>
  <si>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</si>
  <si>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</si>
  <si>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</si>
  <si>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</si>
  <si>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</si>
  <si>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</si>
  <si>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</si>
  <si>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</si>
  <si>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</si>
  <si>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</si>
  <si>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</si>
  <si>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</si>
  <si>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</si>
  <si>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</si>
  <si>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</si>
  <si>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</si>
  <si>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</si>
  <si>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</si>
  <si>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</si>
  <si>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</si>
  <si>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</si>
  <si>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</si>
  <si>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</si>
  <si>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</si>
  <si>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</si>
  <si>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</si>
  <si>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</si>
  <si>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</si>
  <si>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</si>
  <si>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</si>
  <si>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</si>
  <si>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</si>
  <si>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</si>
  <si>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</si>
  <si>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</si>
  <si>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</si>
  <si>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</si>
  <si>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</si>
  <si>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</si>
  <si>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</si>
  <si>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</si>
  <si>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</si>
  <si>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</si>
  <si>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</si>
  <si>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</si>
  <si>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</si>
  <si>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</si>
  <si>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</si>
  <si>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</si>
  <si>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</si>
  <si>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</si>
  <si>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</si>
  <si>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</si>
  <si>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</si>
  <si>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</si>
  <si>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</si>
  <si>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</si>
  <si>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</si>
  <si>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</si>
  <si>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</si>
  <si>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</si>
  <si>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</si>
  <si>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</si>
  <si>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</si>
  <si>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</si>
  <si>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</si>
  <si>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</si>
  <si>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</si>
  <si>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</si>
  <si>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</si>
  <si>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</si>
  <si>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</si>
  <si>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</si>
  <si>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</si>
  <si>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</si>
  <si>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</si>
  <si>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</si>
  <si>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</si>
  <si>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</si>
  <si>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</si>
  <si>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</si>
  <si>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</si>
  <si>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</si>
  <si>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</si>
  <si>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</si>
  <si>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</si>
  <si>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</si>
  <si>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</si>
  <si>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</si>
  <si>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</si>
  <si>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</si>
  <si>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</si>
  <si>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</si>
  <si>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</si>
  <si>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</si>
  <si>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</si>
  <si>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</si>
  <si>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</si>
  <si>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</si>
  <si>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</si>
  <si>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</si>
  <si>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</si>
  <si>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</si>
  <si>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</si>
  <si>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</si>
  <si>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</si>
  <si>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</si>
  <si>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</si>
  <si>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</si>
  <si>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</si>
  <si>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</si>
  <si>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</si>
  <si>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</si>
  <si>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</si>
  <si>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</si>
  <si>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</si>
  <si>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</si>
  <si>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</si>
  <si>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</si>
  <si>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</si>
  <si>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</si>
  <si>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</si>
  <si>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</si>
  <si>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</si>
  <si>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</si>
  <si>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</si>
  <si>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</si>
  <si>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</si>
  <si>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</si>
  <si>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</si>
  <si>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</si>
  <si>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</si>
  <si>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</si>
  <si>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</si>
  <si>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</si>
  <si>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</si>
  <si>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</si>
  <si>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</si>
  <si>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</si>
  <si>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</si>
  <si>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</si>
  <si>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</si>
  <si>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</si>
  <si>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</si>
  <si>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</si>
  <si>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</si>
  <si>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</si>
  <si>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</si>
  <si>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</si>
  <si>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</si>
  <si>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</si>
  <si>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</si>
  <si>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</si>
  <si>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</si>
  <si>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</si>
  <si>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</si>
  <si>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</si>
  <si>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</si>
  <si>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</si>
  <si>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</si>
  <si>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</si>
  <si>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</si>
  <si>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</si>
  <si>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</si>
  <si>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</si>
  <si>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</si>
  <si>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</si>
  <si>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</si>
  <si>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</si>
  <si>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</si>
  <si>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</si>
  <si>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</si>
  <si>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</si>
  <si>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</si>
  <si>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</si>
  <si>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</si>
  <si>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</si>
  <si>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</si>
  <si>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</si>
  <si>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</si>
  <si>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</si>
  <si>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</si>
  <si>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</si>
  <si>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</si>
  <si>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</si>
  <si>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</si>
  <si>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</si>
  <si>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</si>
  <si>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</si>
  <si>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</si>
  <si>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</si>
  <si>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</si>
  <si>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</si>
  <si>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</si>
  <si>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</si>
  <si>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</si>
  <si>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</si>
  <si>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</si>
  <si>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</si>
  <si>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</si>
  <si>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</si>
  <si>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</si>
  <si>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</si>
  <si>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</si>
  <si>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</si>
  <si>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</si>
  <si>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</si>
  <si>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</si>
  <si>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</si>
  <si>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</si>
  <si>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</si>
  <si>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</si>
  <si>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</si>
  <si>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</si>
  <si>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</si>
  <si>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</si>
  <si>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</si>
  <si>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</si>
  <si>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</si>
  <si>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</si>
  <si>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</si>
  <si>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</si>
  <si>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</si>
  <si>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</si>
  <si>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</si>
  <si>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</si>
  <si>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</si>
  <si>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</si>
  <si>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</si>
  <si>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</si>
  <si>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</si>
  <si>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</si>
  <si>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</si>
  <si>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</si>
  <si>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</si>
  <si>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</si>
  <si>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</si>
  <si>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</si>
  <si>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</si>
  <si>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</si>
  <si>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</si>
  <si>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</si>
  <si>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</si>
  <si>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</si>
  <si>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</si>
  <si>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</si>
  <si>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</si>
  <si>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</si>
  <si>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</si>
  <si>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</si>
  <si>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</si>
  <si>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</si>
  <si>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</si>
  <si>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</si>
  <si>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</si>
  <si>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</si>
  <si>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</si>
  <si>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</si>
  <si>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</si>
  <si>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</si>
  <si>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</si>
  <si>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</si>
  <si>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</si>
  <si>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</si>
  <si>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</si>
  <si>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</si>
  <si>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</si>
  <si>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</si>
  <si>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</si>
  <si>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</si>
  <si>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</si>
  <si>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</si>
  <si>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</si>
  <si>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</si>
  <si>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</si>
  <si>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</si>
  <si>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</si>
  <si>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</si>
  <si>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</si>
  <si>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</si>
  <si>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</si>
  <si>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</si>
  <si>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</si>
  <si>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</si>
  <si>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</si>
  <si>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</si>
  <si>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</si>
  <si>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</si>
  <si>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</si>
  <si>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</si>
  <si>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</si>
  <si>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</si>
  <si>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</si>
  <si>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</si>
  <si>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</si>
  <si>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</si>
  <si>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</si>
  <si>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</si>
  <si>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</si>
  <si>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</si>
  <si>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</si>
  <si>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</si>
  <si>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</si>
  <si>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</si>
  <si>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</si>
  <si>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</si>
  <si>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</si>
  <si>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</si>
  <si>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</si>
  <si>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</si>
  <si>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</si>
  <si>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</si>
  <si>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</si>
  <si>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</si>
  <si>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</si>
  <si>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</si>
  <si>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</si>
  <si>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</si>
  <si>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</si>
  <si>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</si>
  <si>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</si>
  <si>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</si>
  <si>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</si>
  <si>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</si>
  <si>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</si>
  <si>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</si>
  <si>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</si>
  <si>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</si>
  <si>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</si>
  <si>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</si>
  <si>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</si>
  <si>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</si>
  <si>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</si>
  <si>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</si>
  <si>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</si>
  <si>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</si>
  <si>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</si>
  <si>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</si>
  <si>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</si>
  <si>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</si>
  <si>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</si>
  <si>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</si>
  <si>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</si>
  <si>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</si>
  <si>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</si>
  <si>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</si>
  <si>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</si>
  <si>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</si>
  <si>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</si>
  <si>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</si>
  <si>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</si>
  <si>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</si>
  <si>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</si>
  <si>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</si>
  <si>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</si>
  <si>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</si>
  <si>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</si>
  <si>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</si>
  <si>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</si>
  <si>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</si>
  <si>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</si>
  <si>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</si>
  <si>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</si>
  <si>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</si>
  <si>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</si>
  <si>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</si>
  <si>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</si>
  <si>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</si>
  <si>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</si>
  <si>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</si>
  <si>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</si>
  <si>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</si>
  <si>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</si>
  <si>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</si>
  <si>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</si>
  <si>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</si>
  <si>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</si>
  <si>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</si>
  <si>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</si>
  <si>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</si>
  <si>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</si>
  <si>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</si>
  <si>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</si>
  <si>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</si>
  <si>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</si>
  <si>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</si>
  <si>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</si>
  <si>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</si>
  <si>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</si>
  <si>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</si>
  <si>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</si>
  <si>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</si>
  <si>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</si>
  <si>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</si>
  <si>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</si>
  <si>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</si>
  <si>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</si>
  <si>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</si>
  <si>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</si>
  <si>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</si>
  <si>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</si>
  <si>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</si>
  <si>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</si>
  <si>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</si>
  <si>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</si>
  <si>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</si>
  <si>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</si>
  <si>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</si>
  <si>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</si>
  <si>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</si>
  <si>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</si>
  <si>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</si>
  <si>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</si>
  <si>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</si>
  <si>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</si>
  <si>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</si>
  <si>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</si>
  <si>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</si>
  <si>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</si>
  <si>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</si>
  <si>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</si>
  <si>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</si>
  <si>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</si>
  <si>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</si>
  <si>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</si>
  <si>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</si>
  <si>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</si>
  <si>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</si>
  <si>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</si>
  <si>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</si>
  <si>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</si>
  <si>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</si>
  <si>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</si>
  <si>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</si>
  <si>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</si>
  <si>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</si>
  <si>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</si>
  <si>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</si>
  <si>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</si>
  <si>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</si>
  <si>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</si>
  <si>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</si>
  <si>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</si>
  <si>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</si>
  <si>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</si>
  <si>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</si>
  <si>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</si>
  <si>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</si>
  <si>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</si>
  <si>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</si>
  <si>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</si>
  <si>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</si>
  <si>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</si>
  <si>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</si>
  <si>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</si>
  <si>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</si>
  <si>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</si>
  <si>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</si>
  <si>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</si>
  <si>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</si>
  <si>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</si>
  <si>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</si>
  <si>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</si>
  <si>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</si>
  <si>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</si>
  <si>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</si>
  <si>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</si>
  <si>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</si>
  <si>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</si>
  <si>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</si>
  <si>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</si>
  <si>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</si>
  <si>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</si>
  <si>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</si>
  <si>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</si>
  <si>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</si>
  <si>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</si>
  <si>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</si>
  <si>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</si>
  <si>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</si>
  <si>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</si>
  <si>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</si>
  <si>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</si>
  <si>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</si>
  <si>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</si>
  <si>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</si>
  <si>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</si>
  <si>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</si>
  <si>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</si>
  <si>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</si>
  <si>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</si>
  <si>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</si>
  <si>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</si>
  <si>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</si>
  <si>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</si>
  <si>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</si>
  <si>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</si>
  <si>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</si>
  <si>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</si>
  <si>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</si>
  <si>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</si>
  <si>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</si>
  <si>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</si>
  <si>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</si>
  <si>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</si>
  <si>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</si>
  <si>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</si>
  <si>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</si>
  <si>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</si>
  <si>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</si>
  <si>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</si>
  <si>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</si>
  <si>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</si>
  <si>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</si>
  <si>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</si>
  <si>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</si>
  <si>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</si>
  <si>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</si>
  <si>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</si>
  <si>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</si>
  <si>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</si>
  <si>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</si>
  <si>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</si>
  <si>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</si>
  <si>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</si>
  <si>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</si>
  <si>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</si>
  <si>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</si>
  <si>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</si>
  <si>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</si>
  <si>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</si>
  <si>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</si>
  <si>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</si>
  <si>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</si>
  <si>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</si>
  <si>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</si>
  <si>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</si>
  <si>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</si>
  <si>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</si>
  <si>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</si>
  <si>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</si>
  <si>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</si>
  <si>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</si>
  <si>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</si>
  <si>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</si>
  <si>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</si>
  <si>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</si>
  <si>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</si>
  <si>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</si>
  <si>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</si>
  <si>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</si>
  <si>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</si>
  <si>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</si>
  <si>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</si>
  <si>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</si>
  <si>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</si>
  <si>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</si>
  <si>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</si>
  <si>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</si>
  <si>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</si>
  <si>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</si>
  <si>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</si>
  <si>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</si>
  <si>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</si>
  <si>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</si>
  <si>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</si>
  <si>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</si>
  <si>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</si>
  <si>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</si>
  <si>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</si>
  <si>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</si>
  <si>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</si>
  <si>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</si>
  <si>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</si>
  <si>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</si>
  <si>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</si>
  <si>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</si>
  <si>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</si>
  <si>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</si>
  <si>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</si>
  <si>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</si>
  <si>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</si>
  <si>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</si>
  <si>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</si>
  <si>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</si>
  <si>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</si>
  <si>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</si>
  <si>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</si>
  <si>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</si>
  <si>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</si>
  <si>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</si>
  <si>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</si>
  <si>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</si>
  <si>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</si>
  <si>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</si>
  <si>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</si>
  <si>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</si>
  <si>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</si>
  <si>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</si>
  <si>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</si>
  <si>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</si>
  <si>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</si>
  <si>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</si>
  <si>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</si>
  <si>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</si>
  <si>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</si>
  <si>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</si>
  <si>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</si>
  <si>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</si>
  <si>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</si>
  <si>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</si>
  <si>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</si>
  <si>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</si>
  <si>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</si>
  <si>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</si>
  <si>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</si>
  <si>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</si>
  <si>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</si>
  <si>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</si>
  <si>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</si>
  <si>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</si>
  <si>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</si>
  <si>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</si>
  <si>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</si>
  <si>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</si>
  <si>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</si>
  <si>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</si>
  <si>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</si>
  <si>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</si>
  <si>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</si>
  <si>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</si>
  <si>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</si>
  <si>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</si>
  <si>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</si>
  <si>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</si>
  <si>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</si>
  <si>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</si>
  <si>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</si>
  <si>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</si>
  <si>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</si>
  <si>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</si>
  <si>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</si>
  <si>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</si>
  <si>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</si>
  <si>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</si>
  <si>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</si>
  <si>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</si>
  <si>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</si>
  <si>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</si>
  <si>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</si>
  <si>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</si>
  <si>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</si>
  <si>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</si>
  <si>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</si>
  <si>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</si>
  <si>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</si>
  <si>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</si>
  <si>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</si>
  <si>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</si>
  <si>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</si>
  <si>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</si>
  <si>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</si>
  <si>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</si>
  <si>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</si>
  <si>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</si>
  <si>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</si>
  <si>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</si>
  <si>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</si>
  <si>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</si>
  <si>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</si>
  <si>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</si>
  <si>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</si>
  <si>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</si>
  <si>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</si>
  <si>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</si>
  <si>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</si>
  <si>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</si>
  <si>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</si>
  <si>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</si>
  <si>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</si>
  <si>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</si>
  <si>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</si>
  <si>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</si>
  <si>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</si>
  <si>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</si>
  <si>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</si>
  <si>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</si>
  <si>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</si>
  <si>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</si>
  <si>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</si>
  <si>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</si>
  <si>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</si>
  <si>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</si>
  <si>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</si>
  <si>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</si>
  <si>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</si>
  <si>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</si>
  <si>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</si>
  <si>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</si>
  <si>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</si>
  <si>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</si>
  <si>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</si>
  <si>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</si>
  <si>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</si>
  <si>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</si>
  <si>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</si>
  <si>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</si>
  <si>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</si>
  <si>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</si>
  <si>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</si>
  <si>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</si>
  <si>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</si>
  <si>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</si>
  <si>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</si>
  <si>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</si>
  <si>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</si>
  <si>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</si>
  <si>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</si>
  <si>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</si>
  <si>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</si>
  <si>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</si>
  <si>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</si>
  <si>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</si>
  <si>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</si>
  <si>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</si>
  <si>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</si>
  <si>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</si>
  <si>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</si>
  <si>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</si>
  <si>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</si>
  <si>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</si>
  <si>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</si>
  <si>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</si>
  <si>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</si>
  <si>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</si>
  <si>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</si>
  <si>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</si>
  <si>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</si>
  <si>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</si>
  <si>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</si>
  <si>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</si>
  <si>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</si>
  <si>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</si>
  <si>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</si>
  <si>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</si>
  <si>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</si>
  <si>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</si>
  <si>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</si>
  <si>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</si>
  <si>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</si>
  <si>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</si>
  <si>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</si>
  <si>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</si>
  <si>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</si>
  <si>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</si>
  <si>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</si>
  <si>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</si>
  <si>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</si>
  <si>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</si>
  <si>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</si>
  <si>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</si>
  <si>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</si>
  <si>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</si>
  <si>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</si>
  <si>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</si>
  <si>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</si>
  <si>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</si>
  <si>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</si>
  <si>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</si>
  <si>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</si>
  <si>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</si>
  <si>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</si>
  <si>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</si>
  <si>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</si>
  <si>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</si>
  <si>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</si>
  <si>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</si>
  <si>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</si>
  <si>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</si>
  <si>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</si>
  <si>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</si>
  <si>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</si>
  <si>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</si>
  <si>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</si>
  <si>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</si>
  <si>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</si>
  <si>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</si>
  <si>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</si>
  <si>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</si>
  <si>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</si>
  <si>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</si>
  <si>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</si>
  <si>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</si>
  <si>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</si>
  <si>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</si>
  <si>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</si>
  <si>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</si>
  <si>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</si>
  <si>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</si>
  <si>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</si>
  <si>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</si>
  <si>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</si>
  <si>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</si>
  <si>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</si>
  <si>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</si>
  <si>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</si>
  <si>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</si>
  <si>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</si>
  <si>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</si>
  <si>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</si>
  <si>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</si>
  <si>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</si>
  <si>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</si>
  <si>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</si>
  <si>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</si>
  <si>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</si>
  <si>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</si>
  <si>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</si>
  <si>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</si>
  <si>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</si>
  <si>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</si>
  <si>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</si>
  <si>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</si>
  <si>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</si>
  <si>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</si>
  <si>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</si>
  <si>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</si>
  <si>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</si>
  <si>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</si>
  <si>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</si>
  <si>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</si>
  <si>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</si>
  <si>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</si>
  <si>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</si>
  <si>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</si>
  <si>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</si>
  <si>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</si>
  <si>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</si>
  <si>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</si>
  <si>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</si>
  <si>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</si>
  <si>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</si>
  <si>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</si>
  <si>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</si>
  <si>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</si>
  <si>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</si>
  <si>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</si>
  <si>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</si>
  <si>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</si>
  <si>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</si>
  <si>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</si>
  <si>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</si>
  <si>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</si>
  <si>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</si>
  <si>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</si>
  <si>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</si>
  <si>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</si>
  <si>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</si>
  <si>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</si>
  <si>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</si>
  <si>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</si>
  <si>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</si>
  <si>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</si>
  <si>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</si>
  <si>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</si>
  <si>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</si>
  <si>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</si>
  <si>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</si>
  <si>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</si>
  <si>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</si>
  <si>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</si>
  <si>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</si>
  <si>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</si>
  <si>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</si>
  <si>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</si>
  <si>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</si>
  <si>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</si>
  <si>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</si>
  <si>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</si>
  <si>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</si>
  <si>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</si>
  <si>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</si>
  <si>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</si>
  <si>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</si>
  <si>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</si>
  <si>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</si>
  <si>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</si>
  <si>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</si>
  <si>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</si>
  <si>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</si>
  <si>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</si>
  <si>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</si>
  <si>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</si>
  <si>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</si>
  <si>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</si>
  <si>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</si>
  <si>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</si>
  <si>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</si>
  <si>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</si>
  <si>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</si>
  <si>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</si>
  <si>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</si>
  <si>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</si>
  <si>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</si>
  <si>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</si>
  <si>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</si>
  <si>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</si>
  <si>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</si>
  <si>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</si>
  <si>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</si>
  <si>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</si>
  <si>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</si>
  <si>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</si>
  <si>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</si>
  <si>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</si>
  <si>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</si>
  <si>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</si>
  <si>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</si>
  <si>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</si>
  <si>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</si>
  <si>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</si>
  <si>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</si>
  <si>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</si>
  <si>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</si>
  <si>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</si>
  <si>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</si>
  <si>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</si>
  <si>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</si>
  <si>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</si>
  <si>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</si>
  <si>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</si>
  <si>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</si>
  <si>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</si>
  <si>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</si>
  <si>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</si>
  <si>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</si>
  <si>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</si>
  <si>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</si>
  <si>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</si>
  <si>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</si>
  <si>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</si>
  <si>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</si>
  <si>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</si>
  <si>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</si>
  <si>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</si>
  <si>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</si>
  <si>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</si>
  <si>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</si>
  <si>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</si>
  <si>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</si>
  <si>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</si>
  <si>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</si>
  <si>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</si>
  <si>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</si>
  <si>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</si>
  <si>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</si>
  <si>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</si>
  <si>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</si>
  <si>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</si>
  <si>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</si>
  <si>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</si>
  <si>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</si>
  <si>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</si>
  <si>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</si>
  <si>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</si>
  <si>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</si>
  <si>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</si>
  <si>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</si>
  <si>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</si>
  <si>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</si>
  <si>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</si>
  <si>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</si>
  <si>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</si>
  <si>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</si>
  <si>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</si>
  <si>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</si>
  <si>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</si>
  <si>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</si>
  <si>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</si>
  <si>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</si>
  <si>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</si>
  <si>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</si>
  <si>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</si>
  <si>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</si>
  <si>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</si>
  <si>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</si>
  <si>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</si>
  <si>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</si>
  <si>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</si>
  <si>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</si>
  <si>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</si>
  <si>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</si>
  <si>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</si>
  <si>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</si>
  <si>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</si>
  <si>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</si>
  <si>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</si>
  <si>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</si>
  <si>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</si>
  <si>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</si>
  <si>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</si>
  <si>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</si>
  <si>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</si>
  <si>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</si>
  <si>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</si>
  <si>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</si>
  <si>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</si>
  <si>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</si>
  <si>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</si>
  <si>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</si>
  <si>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</si>
  <si>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</si>
  <si>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</si>
  <si>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</si>
  <si>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</si>
  <si>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</si>
  <si>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</si>
  <si>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</si>
  <si>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</si>
  <si>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</si>
  <si>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</si>
  <si>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</si>
  <si>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</si>
  <si>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</si>
  <si>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</si>
  <si>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</si>
  <si>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</si>
  <si>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</si>
  <si>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</si>
  <si>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</si>
  <si>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</si>
  <si>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</si>
  <si>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</si>
  <si>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</si>
  <si>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</si>
  <si>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</si>
  <si>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</si>
  <si>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</si>
  <si>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</si>
  <si>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</si>
  <si>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</si>
  <si>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</si>
  <si>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</si>
  <si>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</si>
  <si>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</si>
  <si>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</si>
  <si>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</si>
  <si>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</si>
  <si>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</si>
  <si>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</si>
  <si>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</si>
  <si>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</si>
  <si>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</si>
  <si>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</si>
  <si>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</si>
  <si>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</si>
  <si>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</si>
  <si>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</si>
  <si>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</si>
  <si>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</si>
  <si>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</si>
  <si>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</si>
  <si>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</si>
  <si>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</si>
  <si>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</si>
  <si>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</si>
  <si>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</si>
  <si>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</si>
  <si>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</si>
  <si>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</si>
  <si>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</si>
  <si>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</si>
  <si>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</si>
  <si>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</si>
  <si>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</si>
  <si>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</si>
  <si>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</si>
  <si>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</si>
  <si>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</si>
  <si>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</si>
  <si>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</si>
  <si>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</si>
  <si>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</si>
  <si>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</si>
  <si>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</si>
  <si>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</si>
  <si>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</si>
  <si>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</si>
  <si>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</si>
  <si>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</si>
  <si>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</si>
  <si>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</si>
  <si>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</si>
  <si>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</si>
  <si>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</si>
  <si>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</si>
  <si>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</si>
  <si>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</si>
  <si>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</si>
  <si>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</si>
  <si>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</si>
  <si>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</si>
  <si>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</si>
  <si>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</si>
  <si>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</si>
  <si>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</si>
  <si>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</si>
  <si>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</si>
  <si>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</si>
  <si>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</si>
  <si>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</si>
  <si>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</si>
  <si>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</si>
  <si>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</si>
  <si>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</si>
  <si>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</si>
  <si>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</si>
  <si>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</si>
  <si>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</si>
  <si>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</si>
  <si>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</si>
  <si>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</si>
  <si>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</si>
  <si>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</si>
  <si>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</si>
  <si>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</si>
  <si>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</si>
  <si>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</si>
  <si>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</si>
  <si>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</si>
  <si>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</si>
  <si>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</si>
  <si>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</si>
  <si>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</si>
  <si>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</si>
  <si>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</si>
  <si>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</si>
  <si>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</si>
  <si>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</si>
  <si>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</si>
  <si>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</si>
  <si>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</si>
  <si>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</si>
  <si>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</si>
  <si>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</si>
  <si>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</si>
  <si>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</si>
  <si>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</si>
  <si>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</si>
  <si>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</si>
  <si>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</si>
  <si>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</si>
  <si>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</si>
  <si>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</si>
  <si>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</si>
  <si>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</si>
  <si>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</si>
  <si>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</si>
  <si>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</si>
  <si>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</si>
  <si>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</si>
  <si>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</si>
  <si>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</si>
  <si>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</si>
  <si>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</si>
  <si>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</si>
  <si>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</si>
  <si>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</si>
  <si>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</si>
  <si>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</si>
  <si>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</si>
  <si>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</si>
  <si>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</si>
  <si>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</si>
  <si>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</si>
  <si>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</si>
  <si>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</si>
  <si>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</si>
  <si>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</si>
  <si>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</si>
  <si>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</si>
  <si>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</si>
  <si>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</si>
  <si>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</si>
  <si>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</si>
  <si>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</si>
  <si>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</si>
  <si>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</si>
  <si>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</si>
  <si>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</si>
  <si>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</si>
  <si>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</si>
  <si>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</si>
  <si>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</si>
  <si>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</si>
  <si>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</si>
  <si>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</si>
  <si>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</si>
  <si>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</si>
  <si>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</si>
  <si>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</si>
  <si>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</si>
  <si>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</si>
  <si>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</si>
  <si>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</si>
  <si>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</si>
  <si>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</si>
  <si>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</si>
  <si>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</si>
  <si>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</si>
  <si>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</si>
  <si>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</si>
  <si>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</si>
  <si>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</si>
  <si>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</si>
  <si>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</si>
  <si>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</si>
  <si>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</si>
  <si>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</si>
  <si>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</si>
  <si>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</si>
  <si>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</si>
  <si>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</si>
  <si>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</si>
  <si>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</si>
  <si>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</si>
  <si>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</si>
  <si>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</si>
  <si>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</si>
  <si>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</si>
  <si>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</si>
  <si>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</si>
  <si>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</si>
  <si>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</si>
  <si>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</si>
  <si>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</si>
  <si>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</si>
  <si>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</si>
  <si>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</si>
  <si>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</si>
  <si>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</si>
  <si>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</si>
  <si>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</si>
  <si>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</si>
  <si>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</si>
  <si>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</si>
  <si>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</si>
  <si>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</si>
  <si>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</si>
  <si>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</si>
  <si>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</si>
  <si>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</si>
  <si>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</si>
  <si>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</si>
  <si>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</si>
  <si>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</si>
  <si>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</si>
  <si>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</si>
  <si>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</si>
  <si>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</si>
  <si>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</si>
  <si>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</si>
  <si>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</si>
  <si>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</si>
  <si>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</si>
  <si>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</si>
  <si>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</si>
  <si>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</si>
  <si>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</si>
  <si>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</si>
  <si>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</si>
  <si>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</si>
  <si>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</si>
  <si>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</si>
  <si>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</si>
  <si>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</si>
  <si>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</si>
  <si>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</si>
  <si>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</si>
  <si>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</si>
  <si>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</si>
  <si>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</si>
  <si>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</si>
  <si>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</si>
  <si>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</si>
  <si>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</si>
  <si>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</si>
  <si>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</si>
  <si>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</si>
  <si>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</si>
  <si>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</si>
  <si>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</si>
  <si>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</si>
  <si>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</si>
  <si>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</si>
  <si>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</si>
  <si>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</si>
  <si>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</si>
  <si>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</si>
  <si>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</si>
  <si>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</si>
  <si>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</si>
  <si>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</si>
  <si>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</si>
  <si>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</si>
  <si>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</si>
  <si>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</si>
  <si>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</si>
  <si>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</si>
  <si>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</si>
  <si>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</si>
  <si>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</si>
  <si>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</si>
  <si>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</si>
  <si>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</si>
  <si>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</si>
  <si>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</si>
  <si>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</si>
  <si>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</si>
  <si>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</si>
  <si>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</si>
  <si>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</si>
  <si>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</si>
  <si>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</si>
  <si>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</si>
  <si>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</si>
  <si>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</si>
  <si>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</si>
  <si>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</si>
  <si>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</si>
  <si>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</si>
  <si>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</si>
  <si>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</si>
  <si>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</si>
  <si>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</si>
  <si>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</si>
  <si>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</si>
  <si>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</si>
  <si>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</si>
  <si>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</si>
  <si>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</si>
  <si>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</si>
  <si>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</si>
  <si>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</si>
  <si>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</si>
  <si>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</si>
  <si>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</si>
  <si>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</si>
  <si>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</si>
  <si>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</si>
  <si>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</si>
  <si>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</si>
  <si>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</si>
  <si>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</si>
  <si>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</si>
  <si>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</si>
  <si>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</si>
  <si>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</si>
  <si>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</si>
  <si>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</si>
  <si>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</si>
  <si>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</si>
  <si>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</si>
  <si>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</si>
  <si>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</si>
  <si>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</si>
  <si>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</si>
  <si>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</si>
  <si>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</si>
  <si>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</si>
  <si>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</si>
  <si>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</si>
  <si>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</si>
  <si>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</si>
  <si>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</si>
  <si>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</si>
  <si>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</si>
  <si>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</si>
  <si>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</si>
  <si>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</si>
  <si>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</si>
  <si>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</si>
  <si>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</si>
  <si>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</si>
  <si>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</si>
  <si>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</si>
  <si>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</si>
  <si>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</si>
  <si>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</si>
  <si>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</si>
  <si>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</si>
  <si>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</si>
  <si>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</si>
  <si>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</si>
  <si>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</si>
  <si>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</si>
  <si>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</si>
  <si>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</si>
  <si>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</si>
  <si>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</si>
  <si>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</si>
  <si>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</si>
  <si>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</si>
  <si>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</si>
  <si>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</si>
  <si>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</si>
  <si>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</si>
  <si>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</si>
  <si>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</si>
  <si>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</si>
  <si>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</si>
  <si>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</si>
  <si>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</si>
  <si>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</si>
  <si>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</si>
  <si>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</si>
  <si>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</si>
  <si>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</si>
  <si>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</si>
  <si>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</si>
  <si>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</si>
  <si>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</si>
  <si>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</si>
  <si>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</si>
  <si>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</si>
  <si>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</si>
  <si>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</si>
  <si>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</si>
  <si>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</si>
  <si>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</si>
  <si>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</si>
  <si>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</si>
  <si>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</si>
  <si>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</si>
  <si>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</si>
  <si>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</si>
  <si>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</si>
  <si>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</si>
  <si>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</si>
  <si>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</si>
  <si>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</si>
  <si>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</si>
  <si>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</si>
  <si>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</si>
  <si>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</si>
  <si>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</si>
  <si>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</si>
  <si>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</si>
  <si>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</si>
  <si>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</si>
  <si>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</si>
  <si>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</si>
  <si>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</si>
  <si>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</si>
  <si>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</si>
  <si>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</si>
  <si>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</si>
  <si>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</si>
  <si>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</si>
  <si>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</si>
  <si>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</si>
  <si>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</si>
  <si>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</si>
  <si>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</si>
  <si>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</si>
  <si>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</si>
  <si>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</si>
  <si>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</si>
  <si>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</si>
  <si>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</si>
  <si>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</si>
  <si>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</si>
  <si>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</si>
  <si>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</si>
  <si>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</si>
  <si>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</si>
  <si>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</si>
  <si>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</si>
  <si>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</si>
  <si>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</si>
  <si>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</si>
  <si>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</si>
  <si>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</si>
  <si>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</si>
  <si>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</si>
  <si>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</si>
  <si>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</si>
  <si>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</si>
  <si>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</si>
  <si>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</si>
  <si>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</si>
  <si>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</si>
  <si>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</si>
  <si>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</si>
  <si>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</si>
  <si>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</si>
  <si>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</si>
  <si>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</si>
  <si>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</si>
  <si>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</si>
  <si>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</si>
  <si>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</si>
  <si>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</si>
  <si>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</si>
  <si>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</si>
  <si>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</si>
  <si>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</si>
  <si>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</si>
  <si>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</si>
  <si>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</si>
  <si>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</si>
  <si>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</si>
  <si>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</si>
  <si>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</si>
  <si>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</si>
  <si>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</si>
  <si>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</si>
  <si>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</si>
  <si>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</si>
  <si>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</si>
  <si>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</si>
  <si>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</si>
  <si>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</si>
  <si>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</si>
  <si>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</si>
  <si>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</si>
  <si>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</si>
  <si>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</si>
  <si>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</si>
  <si>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</si>
  <si>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</si>
  <si>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</si>
  <si>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</si>
  <si>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</si>
  <si>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</si>
  <si>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</si>
  <si>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</si>
  <si>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</si>
  <si>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</si>
  <si>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</si>
  <si>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</si>
  <si>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</si>
  <si>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</si>
  <si>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</si>
  <si>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</si>
  <si>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</si>
  <si>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</si>
  <si>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</si>
  <si>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</si>
  <si>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</si>
  <si>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</si>
  <si>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</si>
  <si>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</si>
  <si>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</si>
  <si>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</si>
  <si>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</si>
  <si>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</si>
  <si>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</si>
  <si>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</si>
  <si>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</si>
  <si>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</si>
  <si>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</si>
  <si>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</si>
  <si>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</si>
  <si>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</si>
  <si>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</si>
  <si>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</si>
  <si>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</si>
  <si>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</si>
  <si>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</si>
  <si>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</si>
  <si>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</si>
  <si>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</si>
  <si>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</si>
  <si>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</si>
  <si>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</si>
  <si>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</si>
  <si>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</si>
  <si>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</si>
  <si>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</si>
  <si>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</si>
  <si>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</si>
  <si>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</si>
  <si>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</si>
  <si>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</si>
  <si>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</si>
  <si>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</si>
  <si>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</si>
  <si>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</si>
  <si>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</si>
  <si>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</si>
  <si>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</si>
  <si>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</si>
  <si>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</si>
  <si>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</si>
  <si>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</si>
  <si>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</si>
  <si>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</si>
  <si>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</si>
  <si>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</si>
  <si>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</si>
  <si>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</si>
  <si>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</si>
  <si>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</si>
  <si>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</si>
  <si>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</si>
  <si>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</si>
  <si>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</si>
  <si>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</si>
  <si>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</si>
  <si>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</si>
  <si>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</si>
  <si>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</si>
  <si>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</si>
  <si>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</si>
  <si>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</si>
  <si>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</si>
  <si>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</si>
  <si>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</si>
  <si>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</si>
  <si>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</si>
  <si>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</si>
  <si>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</si>
  <si>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</si>
  <si>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</si>
  <si>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</si>
  <si>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</si>
  <si>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</si>
  <si>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</si>
  <si>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</si>
  <si>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</si>
  <si>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</si>
  <si>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</si>
  <si>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</si>
  <si>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</si>
  <si>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</si>
  <si>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</si>
  <si>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</si>
  <si>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</si>
  <si>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</si>
  <si>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</si>
  <si>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</si>
  <si>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</si>
  <si>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</si>
  <si>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</si>
  <si>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</si>
  <si>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</si>
  <si>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</si>
  <si>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</si>
  <si>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</si>
  <si>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</si>
  <si>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</si>
  <si>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</si>
  <si>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</si>
  <si>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</si>
  <si>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</si>
  <si>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</si>
  <si>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</si>
  <si>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</si>
  <si>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</si>
  <si>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</si>
  <si>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</si>
  <si>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</si>
  <si>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</si>
  <si>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</si>
  <si>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</si>
  <si>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</si>
  <si>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</si>
  <si>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</si>
  <si>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</si>
  <si>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</si>
  <si>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</si>
  <si>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</si>
  <si>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</si>
  <si>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</si>
  <si>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</si>
  <si>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</si>
  <si>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</si>
  <si>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</si>
  <si>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</si>
  <si>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</si>
  <si>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</si>
  <si>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</si>
  <si>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</si>
  <si>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</si>
  <si>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</si>
  <si>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</si>
  <si>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</si>
  <si>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</si>
  <si>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</si>
  <si>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</si>
  <si>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</si>
  <si>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</si>
  <si>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</si>
  <si>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</si>
  <si>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</si>
  <si>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</si>
  <si>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</si>
  <si>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</si>
  <si>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</si>
  <si>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</si>
  <si>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</si>
  <si>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</si>
  <si>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</si>
  <si>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</si>
  <si>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</si>
  <si>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</si>
  <si>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</si>
  <si>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</si>
  <si>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</si>
  <si>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</si>
  <si>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</si>
  <si>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</si>
  <si>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</si>
  <si>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</si>
  <si>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</si>
  <si>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</si>
  <si>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</si>
  <si>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</si>
  <si>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</si>
  <si>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</si>
  <si>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</si>
  <si>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</si>
  <si>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</si>
  <si>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</si>
  <si>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</si>
  <si>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</si>
  <si>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</si>
  <si>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</si>
  <si>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</si>
  <si>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</si>
  <si>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</si>
  <si>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</si>
  <si>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</si>
  <si>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</si>
  <si>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</si>
  <si>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</si>
  <si>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</si>
  <si>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</si>
  <si>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</si>
  <si>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</si>
  <si>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</si>
  <si>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</si>
  <si>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</si>
  <si>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</si>
  <si>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</si>
  <si>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</si>
  <si>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</si>
  <si>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</si>
  <si>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</si>
  <si>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</si>
  <si>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</si>
  <si>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</si>
  <si>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</si>
  <si>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</si>
  <si>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</si>
  <si>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</si>
  <si>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</si>
  <si>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</si>
  <si>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</si>
  <si>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</si>
  <si>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</si>
  <si>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</si>
  <si>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</si>
  <si>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</si>
  <si>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</si>
  <si>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</si>
  <si>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</si>
  <si>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</si>
  <si>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</si>
  <si>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</si>
  <si>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</si>
  <si>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</si>
  <si>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</si>
  <si>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</si>
  <si>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</si>
  <si>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</si>
  <si>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</si>
  <si>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</si>
  <si>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</si>
  <si>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</si>
  <si>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</si>
  <si>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</si>
  <si>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</si>
  <si>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</si>
  <si>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</si>
  <si>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</si>
  <si>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</si>
  <si>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</si>
  <si>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</si>
  <si>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</si>
  <si>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</si>
  <si>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</si>
  <si>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</si>
  <si>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</si>
  <si>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</si>
  <si>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</si>
  <si>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</si>
  <si>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</si>
  <si>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</si>
  <si>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</si>
  <si>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</si>
  <si>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</si>
  <si>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</si>
  <si>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</si>
  <si>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</si>
  <si>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</si>
  <si>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</si>
  <si>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</si>
  <si>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</si>
  <si>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</si>
  <si>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</si>
  <si>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</si>
  <si>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</si>
  <si>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</si>
  <si>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</si>
  <si>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</si>
  <si>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</si>
  <si>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</si>
  <si>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</si>
  <si>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</si>
  <si>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</si>
  <si>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</si>
  <si>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</si>
  <si>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</si>
  <si>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</si>
  <si>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</si>
  <si>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</si>
  <si>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</si>
  <si>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</si>
  <si>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</si>
  <si>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</si>
  <si>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</si>
  <si>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</si>
  <si>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</si>
  <si>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</si>
  <si>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</si>
  <si>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</si>
  <si>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</si>
  <si>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</si>
  <si>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</si>
  <si>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</si>
  <si>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</si>
  <si>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</si>
  <si>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</si>
  <si>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</si>
  <si>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</si>
  <si>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</si>
  <si>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</si>
  <si>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</si>
  <si>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</si>
  <si>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</si>
  <si>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</si>
  <si>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</si>
  <si>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</si>
  <si>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</si>
  <si>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</si>
  <si>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</si>
  <si>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</si>
  <si>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</si>
  <si>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</si>
  <si>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</si>
  <si>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</si>
  <si>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</si>
  <si>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</si>
  <si>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</si>
  <si>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</si>
  <si>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</si>
  <si>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</si>
  <si>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</si>
  <si>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</si>
  <si>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</si>
  <si>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</si>
  <si>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</si>
  <si>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</si>
  <si>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</si>
  <si>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</si>
  <si>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</si>
  <si>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</si>
  <si>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</si>
  <si>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</si>
  <si>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</si>
  <si>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</si>
  <si>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</si>
  <si>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</si>
  <si>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</si>
  <si>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</si>
  <si>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</si>
  <si>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</si>
  <si>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</si>
  <si>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</si>
  <si>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</si>
  <si>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</si>
  <si>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</si>
  <si>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</si>
  <si>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</si>
  <si>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</si>
  <si>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</si>
  <si>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</si>
  <si>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</si>
  <si>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</si>
  <si>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</si>
  <si>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</si>
  <si>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</si>
  <si>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</si>
  <si>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</si>
  <si>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</si>
  <si>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</si>
  <si>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</si>
  <si>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</si>
  <si>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</si>
  <si>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</si>
  <si>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</si>
  <si>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</si>
  <si>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</si>
  <si>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</si>
  <si>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</si>
  <si>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</si>
  <si>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</si>
  <si>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</si>
  <si>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</si>
  <si>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</si>
  <si>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</si>
  <si>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</si>
  <si>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</si>
  <si>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</si>
  <si>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</si>
  <si>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</si>
  <si>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</si>
  <si>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</si>
  <si>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</si>
  <si>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</si>
  <si>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</si>
  <si>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</si>
  <si>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</si>
  <si>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</si>
  <si>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</si>
  <si>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</si>
  <si>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</si>
  <si>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</si>
  <si>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</si>
  <si>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</si>
  <si>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</si>
  <si>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</si>
  <si>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</si>
  <si>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</si>
  <si>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</si>
  <si>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</si>
  <si>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</si>
  <si>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</si>
  <si>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</si>
  <si>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</si>
  <si>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</si>
  <si>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</si>
  <si>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</si>
  <si>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</si>
  <si>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</si>
  <si>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</si>
  <si>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</si>
  <si>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</si>
  <si>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</si>
  <si>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</si>
  <si>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</si>
  <si>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</si>
  <si>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</si>
  <si>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</si>
  <si>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</si>
  <si>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</si>
  <si>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</si>
  <si>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</si>
  <si>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</si>
  <si>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</si>
  <si>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</si>
  <si>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</si>
  <si>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</si>
  <si>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</si>
  <si>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</si>
  <si>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</si>
  <si>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</si>
  <si>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</si>
  <si>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</si>
  <si>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</si>
  <si>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</si>
  <si>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</si>
  <si>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</si>
  <si>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</si>
  <si>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</si>
  <si>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</si>
  <si>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</si>
  <si>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</si>
  <si>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</si>
  <si>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</si>
  <si>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</si>
  <si>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</si>
  <si>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</si>
  <si>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</si>
  <si>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</si>
  <si>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</si>
  <si>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</si>
  <si>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</si>
  <si>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</si>
  <si>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</si>
  <si>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</si>
  <si>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</si>
  <si>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</si>
  <si>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</si>
  <si>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</si>
  <si>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</si>
  <si>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</si>
  <si>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</si>
  <si>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</si>
  <si>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</si>
  <si>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</si>
  <si>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</si>
  <si>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</si>
  <si>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</si>
  <si>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</si>
  <si>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</si>
  <si>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</si>
  <si>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</si>
  <si>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</si>
  <si>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</si>
  <si>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</si>
  <si>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</si>
  <si>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</si>
  <si>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</si>
  <si>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</si>
  <si>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</si>
  <si>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</si>
  <si>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</si>
  <si>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</si>
  <si>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</si>
  <si>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</si>
  <si>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</si>
  <si>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</si>
  <si>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</si>
  <si>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</si>
  <si>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</si>
  <si>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</si>
  <si>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</si>
  <si>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</si>
  <si>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</si>
  <si>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</si>
  <si>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</si>
  <si>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</si>
  <si>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</si>
  <si>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</si>
  <si>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</si>
  <si>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</si>
  <si>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</si>
  <si>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</si>
  <si>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</si>
  <si>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</si>
  <si>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</si>
  <si>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</si>
  <si>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</si>
  <si>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</si>
  <si>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</si>
  <si>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</si>
  <si>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</si>
  <si>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</si>
  <si>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</si>
  <si>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</si>
  <si>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</si>
  <si>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</si>
  <si>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</si>
  <si>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</si>
  <si>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</si>
  <si>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</si>
  <si>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</si>
  <si>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</si>
  <si>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</si>
  <si>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</si>
  <si>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</si>
  <si>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</si>
  <si>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</si>
  <si>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</si>
  <si>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</si>
  <si>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</si>
  <si>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</si>
  <si>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</si>
  <si>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</si>
  <si>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</si>
  <si>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</si>
  <si>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</si>
  <si>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</si>
  <si>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</si>
  <si>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</si>
  <si>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</si>
  <si>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</si>
  <si>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</si>
  <si>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</si>
  <si>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</si>
  <si>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</si>
  <si>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</si>
  <si>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</si>
  <si>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</si>
  <si>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</si>
  <si>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</si>
  <si>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</si>
  <si>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</si>
  <si>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</si>
  <si>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</si>
  <si>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</si>
  <si>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</si>
  <si>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</si>
  <si>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</si>
  <si>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</si>
  <si>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</si>
  <si>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</si>
  <si>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</si>
  <si>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</si>
  <si>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</si>
  <si>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</si>
  <si>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</si>
  <si>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</si>
  <si>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</si>
  <si>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</si>
  <si>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</si>
  <si>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</si>
  <si>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</si>
  <si>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</si>
  <si>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</si>
  <si>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</si>
  <si>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</si>
  <si>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</si>
  <si>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</si>
  <si>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</si>
  <si>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</si>
  <si>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</si>
  <si>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</si>
  <si>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</si>
  <si>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</si>
  <si>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</si>
  <si>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</si>
  <si>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</si>
  <si>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</si>
  <si>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</si>
  <si>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</si>
  <si>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</si>
  <si>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</si>
  <si>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</si>
  <si>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</si>
  <si>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</si>
  <si>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</si>
  <si>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</si>
  <si>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</si>
  <si>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</si>
  <si>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</si>
  <si>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</si>
  <si>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</si>
  <si>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</si>
  <si>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</si>
  <si>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</si>
  <si>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</si>
  <si>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</si>
  <si>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</si>
  <si>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</si>
  <si>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</si>
  <si>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</si>
  <si>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</si>
  <si>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</si>
  <si>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</si>
  <si>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</si>
  <si>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</si>
  <si>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</si>
  <si>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</si>
  <si>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</si>
  <si>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</si>
  <si>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</si>
  <si>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</si>
  <si>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</si>
  <si>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</si>
  <si>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</si>
  <si>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</si>
  <si>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</si>
  <si>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</si>
  <si>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</si>
  <si>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</si>
  <si>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</si>
  <si>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</si>
  <si>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</si>
  <si>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</si>
  <si>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</si>
  <si>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</si>
  <si>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</si>
  <si>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</si>
  <si>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</si>
  <si>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</si>
  <si>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</si>
  <si>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</si>
  <si>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</si>
  <si>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</si>
  <si>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</si>
  <si>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</si>
  <si>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</si>
  <si>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</si>
  <si>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</si>
  <si>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</si>
  <si>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</si>
  <si>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</si>
  <si>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</si>
  <si>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</si>
  <si>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</si>
  <si>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</si>
  <si>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</si>
  <si>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</si>
  <si>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</si>
  <si>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</si>
  <si>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</si>
  <si>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</si>
  <si>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</si>
  <si>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</si>
  <si>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</si>
  <si>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</si>
  <si>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</si>
  <si>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</si>
  <si>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</si>
  <si>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</si>
  <si>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</si>
  <si>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</si>
  <si>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</si>
  <si>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</si>
  <si>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</si>
  <si>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</si>
  <si>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</si>
  <si>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</si>
  <si>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</si>
  <si>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</si>
  <si>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</si>
  <si>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</si>
  <si>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</si>
  <si>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</si>
  <si>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</si>
  <si>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</si>
  <si>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</si>
  <si>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</si>
  <si>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</si>
  <si>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</si>
  <si>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</si>
  <si>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</si>
  <si>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</si>
  <si>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</si>
  <si>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</si>
  <si>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</si>
  <si>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</si>
  <si>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</si>
  <si>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</si>
  <si>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</si>
  <si>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</si>
  <si>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</si>
  <si>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</si>
  <si>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</si>
  <si>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</si>
  <si>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</si>
  <si>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</si>
  <si>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</si>
  <si>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</si>
  <si>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</si>
  <si>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</si>
  <si>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</si>
  <si>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</si>
  <si>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</si>
  <si>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</si>
  <si>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</si>
  <si>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</si>
  <si>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</si>
  <si>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</si>
  <si>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</si>
  <si>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</si>
  <si>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</si>
  <si>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</si>
  <si>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</si>
  <si>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</si>
  <si>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</si>
  <si>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</si>
  <si>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</si>
  <si>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</si>
  <si>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</si>
  <si>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</si>
  <si>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</si>
  <si>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</si>
  <si>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</si>
  <si>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</si>
  <si>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</si>
  <si>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</si>
  <si>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</si>
  <si>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</si>
  <si>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</si>
  <si>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</si>
  <si>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</si>
  <si>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</si>
  <si>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</si>
  <si>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</si>
  <si>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</si>
  <si>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</si>
  <si>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</si>
  <si>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</si>
  <si>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</si>
  <si>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</si>
  <si>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</si>
  <si>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</si>
  <si>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</si>
  <si>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</si>
  <si>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</si>
  <si>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</si>
  <si>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</si>
  <si>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</si>
  <si>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</si>
  <si>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</si>
  <si>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</si>
  <si>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</si>
  <si>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</si>
  <si>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</si>
  <si>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</si>
  <si>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</si>
  <si>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</si>
  <si>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</si>
  <si>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</si>
  <si>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</si>
  <si>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</si>
  <si>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</si>
  <si>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</si>
  <si>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</si>
  <si>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</si>
  <si>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</si>
  <si>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</si>
  <si>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</si>
  <si>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</si>
  <si>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</si>
  <si>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</si>
  <si>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</si>
  <si>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</si>
  <si>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</si>
  <si>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</si>
  <si>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</si>
  <si>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</si>
  <si>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</si>
  <si>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</si>
  <si>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</si>
  <si>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</si>
  <si>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</si>
  <si>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</si>
  <si>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</si>
  <si>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</si>
  <si>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</si>
  <si>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</si>
  <si>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</si>
  <si>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</si>
  <si>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</si>
  <si>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</si>
  <si>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</si>
  <si>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</si>
  <si>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</si>
  <si>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</si>
  <si>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</si>
  <si>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</si>
  <si>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</si>
  <si>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</si>
  <si>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</si>
  <si>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</si>
  <si>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</si>
  <si>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</si>
  <si>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</si>
  <si>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</si>
  <si>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</si>
  <si>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</si>
  <si>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</si>
  <si>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</si>
  <si>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</si>
  <si>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</si>
  <si>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</si>
  <si>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</si>
  <si>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</si>
  <si>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</si>
  <si>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</si>
  <si>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</si>
  <si>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</si>
  <si>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</si>
  <si>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</si>
  <si>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</si>
  <si>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</si>
  <si>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</si>
  <si>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</si>
  <si>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</si>
  <si>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</si>
  <si>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</si>
  <si>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</si>
  <si>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</si>
  <si>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</si>
  <si>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</si>
  <si>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</si>
  <si>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</si>
  <si>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</si>
  <si>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</si>
  <si>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</si>
  <si>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</si>
  <si>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</si>
  <si>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</si>
  <si>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</si>
  <si>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</si>
  <si>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</si>
  <si>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</si>
  <si>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</si>
  <si>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</si>
  <si>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</si>
  <si>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</si>
  <si>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</si>
  <si>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</si>
  <si>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</si>
  <si>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</si>
  <si>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</si>
  <si>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</si>
  <si>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</si>
  <si>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</si>
  <si>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</si>
  <si>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</si>
  <si>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</si>
  <si>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</si>
  <si>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</si>
  <si>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</si>
  <si>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</si>
  <si>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</si>
  <si>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</si>
  <si>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</si>
  <si>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</si>
  <si>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</si>
  <si>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</si>
  <si>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</si>
  <si>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</si>
  <si>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</si>
  <si>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</si>
  <si>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</si>
  <si>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</si>
  <si>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</si>
  <si>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</si>
  <si>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</si>
  <si>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</si>
  <si>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</si>
  <si>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</si>
  <si>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</si>
  <si>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</si>
  <si>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</si>
  <si>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</si>
  <si>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</si>
  <si>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</si>
  <si>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</si>
  <si>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</si>
  <si>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</si>
  <si>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</si>
  <si>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</si>
  <si>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</si>
  <si>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</si>
  <si>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</si>
  <si>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</si>
  <si>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</si>
  <si>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</si>
  <si>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</si>
  <si>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</si>
  <si>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</si>
  <si>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</si>
  <si>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</si>
  <si>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</si>
  <si>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</si>
  <si>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</si>
  <si>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</si>
  <si>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</si>
  <si>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</si>
  <si>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</si>
  <si>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</si>
  <si>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</si>
  <si>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</si>
  <si>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</si>
  <si>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</si>
  <si>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</si>
  <si>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</si>
  <si>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</si>
  <si>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</si>
  <si>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</si>
  <si>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</si>
  <si>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</si>
  <si>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</si>
  <si>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</si>
  <si>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</si>
  <si>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</si>
  <si>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</si>
  <si>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</si>
  <si>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</si>
  <si>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</si>
  <si>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</si>
  <si>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</si>
  <si>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</si>
  <si>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</si>
  <si>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</si>
  <si>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</si>
  <si>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</si>
  <si>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</si>
  <si>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</si>
  <si>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</si>
  <si>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</si>
  <si>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</si>
  <si>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</si>
  <si>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</si>
  <si>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</si>
  <si>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</si>
  <si>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</si>
  <si>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</si>
  <si>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</si>
  <si>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</si>
  <si>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</si>
  <si>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</si>
  <si>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</si>
  <si>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</si>
  <si>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</si>
  <si>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</si>
  <si>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</si>
  <si>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</si>
  <si>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</si>
  <si>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</si>
  <si>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</si>
  <si>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</si>
  <si>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</si>
  <si>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</si>
  <si>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</si>
  <si>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</si>
  <si>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</si>
  <si>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</si>
  <si>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</si>
  <si>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</si>
  <si>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</si>
  <si>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</si>
  <si>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</si>
  <si>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</si>
  <si>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</si>
  <si>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</si>
  <si>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</si>
  <si>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</si>
  <si>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</si>
  <si>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</si>
  <si>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</si>
  <si>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</si>
  <si>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</si>
  <si>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</si>
  <si>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</si>
  <si>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</si>
  <si>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</si>
  <si>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</si>
  <si>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</si>
  <si>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</si>
  <si>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</si>
  <si>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</si>
  <si>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</si>
  <si>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</si>
  <si>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</si>
  <si>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</si>
  <si>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</si>
  <si>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</si>
  <si>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</si>
  <si>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</si>
  <si>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</si>
  <si>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</si>
  <si>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</si>
  <si>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</si>
  <si>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</si>
  <si>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</si>
  <si>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</si>
  <si>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</si>
  <si>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</si>
  <si>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</si>
  <si>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</si>
  <si>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</si>
  <si>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</si>
  <si>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</si>
  <si>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</si>
  <si>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</si>
  <si>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</si>
  <si>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</si>
  <si>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</si>
  <si>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</si>
  <si>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</si>
  <si>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</si>
  <si>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</si>
  <si>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</si>
  <si>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</si>
  <si>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</si>
  <si>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</si>
  <si>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</si>
  <si>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</si>
  <si>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</si>
  <si>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</si>
  <si>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</si>
  <si>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</si>
  <si>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</si>
  <si>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</si>
  <si>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</si>
  <si>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</si>
  <si>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</si>
  <si>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</si>
  <si>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</si>
  <si>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</si>
  <si>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</si>
  <si>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</si>
  <si>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</si>
  <si>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</si>
  <si>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</si>
  <si>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</si>
  <si>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</si>
  <si>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</si>
  <si>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</si>
  <si>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</si>
  <si>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</si>
  <si>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</si>
  <si>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</si>
  <si>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</si>
  <si>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</si>
  <si>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</si>
  <si>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</si>
  <si>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</si>
  <si>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</si>
  <si>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</si>
  <si>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</si>
  <si>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</si>
  <si>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</si>
  <si>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</si>
  <si>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</si>
  <si>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</si>
  <si>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</si>
  <si>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</si>
  <si>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</si>
  <si>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</si>
  <si>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</si>
  <si>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</si>
  <si>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</si>
  <si>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</si>
  <si>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</si>
  <si>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</si>
  <si>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</si>
  <si>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</si>
  <si>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</si>
  <si>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</si>
  <si>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</si>
  <si>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</si>
  <si>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</si>
  <si>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</si>
  <si>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</si>
  <si>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</si>
  <si>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</si>
  <si>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</si>
  <si>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</si>
  <si>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</si>
  <si>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</si>
  <si>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</si>
  <si>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</si>
  <si>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</si>
  <si>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</si>
  <si>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</si>
  <si>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</si>
  <si>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</si>
  <si>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</si>
  <si>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</si>
  <si>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</si>
  <si>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</si>
  <si>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</si>
  <si>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</si>
  <si>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</si>
  <si>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</si>
  <si>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</si>
  <si>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</si>
  <si>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</si>
  <si>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</si>
  <si>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</si>
  <si>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</si>
  <si>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</si>
  <si>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</si>
  <si>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</si>
  <si>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</si>
  <si>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</si>
  <si>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</si>
  <si>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</si>
  <si>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</si>
  <si>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</si>
  <si>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</si>
  <si>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</si>
  <si>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</si>
  <si>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</si>
  <si>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</si>
  <si>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</si>
  <si>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</si>
  <si>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</si>
  <si>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</si>
  <si>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</si>
  <si>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</si>
  <si>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</si>
  <si>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</si>
  <si>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</si>
  <si>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</si>
  <si>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</si>
  <si>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</si>
  <si>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</si>
  <si>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</si>
  <si>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</si>
  <si>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</si>
  <si>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</si>
  <si>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</si>
  <si>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</si>
  <si>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</si>
  <si>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</si>
  <si>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</si>
  <si>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</si>
  <si>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</si>
  <si>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</si>
  <si>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</si>
  <si>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</si>
  <si>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</si>
  <si>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</si>
  <si>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</si>
  <si>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</si>
  <si>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</si>
  <si>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</si>
  <si>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</si>
  <si>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</si>
  <si>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</si>
  <si>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</si>
  <si>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</si>
  <si>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</si>
  <si>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</si>
  <si>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</si>
  <si>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</si>
  <si>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</si>
  <si>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</si>
  <si>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</si>
  <si>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</si>
  <si>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</si>
  <si>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</si>
  <si>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</si>
  <si>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</si>
  <si>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</si>
  <si>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</si>
  <si>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</si>
  <si>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</si>
  <si>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</si>
  <si>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</si>
  <si>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</si>
  <si>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</si>
  <si>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</si>
  <si>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</si>
  <si>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</si>
  <si>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</si>
  <si>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</si>
  <si>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</si>
  <si>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</si>
  <si>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</si>
  <si>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</si>
  <si>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</si>
  <si>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</si>
  <si>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</si>
  <si>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</si>
  <si>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</si>
  <si>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</si>
  <si>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</si>
  <si>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</si>
  <si>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</si>
  <si>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</si>
  <si>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</si>
  <si>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</si>
  <si>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</si>
  <si>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</si>
  <si>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</si>
  <si>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</si>
  <si>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</si>
  <si>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</si>
  <si>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</si>
  <si>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</si>
  <si>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</si>
  <si>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</si>
  <si>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</si>
  <si>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</si>
  <si>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</si>
  <si>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</si>
  <si>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</si>
  <si>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</si>
  <si>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</si>
  <si>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</si>
  <si>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</si>
  <si>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</si>
  <si>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</si>
  <si>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</si>
  <si>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</si>
  <si>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</si>
  <si>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</si>
  <si>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</si>
  <si>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</si>
  <si>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</si>
  <si>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</si>
  <si>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</si>
  <si>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</si>
  <si>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</si>
  <si>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</si>
  <si>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</si>
  <si>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</si>
  <si>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</si>
  <si>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</si>
  <si>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</si>
  <si>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</si>
  <si>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</si>
  <si>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</si>
  <si>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</si>
  <si>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</si>
  <si>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</si>
  <si>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</si>
  <si>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</si>
  <si>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</si>
  <si>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</si>
  <si>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</si>
  <si>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</si>
  <si>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</si>
  <si>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</si>
  <si>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</si>
  <si>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</si>
  <si>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</si>
  <si>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</si>
  <si>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</si>
  <si>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</si>
  <si>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</si>
  <si>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</si>
  <si>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</si>
  <si>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</si>
  <si>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</si>
  <si>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</si>
  <si>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</si>
  <si>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</si>
  <si>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</si>
  <si>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</si>
  <si>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</si>
  <si>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</si>
  <si>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</si>
  <si>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</si>
  <si>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</si>
  <si>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</si>
  <si>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</si>
  <si>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</si>
  <si>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</si>
  <si>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</si>
  <si>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</si>
  <si>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</si>
  <si>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</si>
  <si>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</si>
  <si>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</si>
  <si>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</si>
  <si>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</si>
  <si>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</si>
  <si>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</si>
  <si>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</si>
  <si>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</si>
  <si>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</si>
  <si>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</si>
  <si>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</si>
  <si>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</si>
  <si>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</si>
  <si>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</si>
  <si>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</si>
  <si>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</si>
  <si>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</si>
  <si>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</si>
  <si>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</si>
  <si>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</si>
  <si>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</si>
  <si>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</si>
  <si>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</si>
  <si>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</si>
  <si>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</si>
  <si>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</si>
  <si>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</si>
  <si>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</si>
  <si>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</si>
  <si>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</si>
  <si>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</si>
  <si>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</si>
  <si>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</si>
  <si>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</si>
  <si>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</si>
  <si>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</si>
  <si>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</si>
  <si>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</si>
  <si>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</si>
  <si>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</si>
  <si>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</si>
  <si>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</si>
  <si>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</si>
  <si>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</si>
  <si>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</si>
  <si>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</si>
  <si>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</si>
  <si>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</si>
  <si>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</si>
  <si>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</si>
  <si>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</si>
  <si>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</si>
  <si>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</si>
  <si>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</si>
  <si>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</si>
  <si>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</si>
  <si>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</si>
  <si>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</si>
  <si>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</si>
  <si>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</si>
  <si>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</si>
  <si>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</si>
  <si>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</si>
  <si>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</si>
  <si>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</si>
  <si>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</si>
  <si>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</si>
  <si>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</si>
  <si>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</si>
  <si>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</si>
  <si>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</si>
  <si>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</si>
  <si>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</si>
  <si>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</si>
  <si>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</si>
  <si>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</si>
  <si>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</si>
  <si>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</si>
  <si>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</si>
  <si>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</si>
  <si>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</si>
  <si>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</si>
  <si>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</si>
  <si>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</si>
  <si>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</si>
  <si>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</si>
  <si>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</si>
  <si>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</si>
  <si>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</si>
  <si>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</si>
  <si>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</si>
  <si>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</si>
  <si>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</si>
  <si>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</si>
  <si>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</si>
  <si>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</si>
  <si>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</si>
  <si>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</si>
  <si>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</si>
  <si>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</si>
  <si>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</si>
  <si>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</si>
  <si>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</si>
  <si>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</si>
  <si>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</si>
  <si>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</si>
  <si>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</si>
  <si>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</si>
  <si>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</si>
  <si>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</si>
  <si>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</si>
  <si>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</si>
  <si>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</si>
  <si>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</si>
  <si>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</si>
  <si>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</si>
  <si>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</si>
  <si>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</si>
  <si>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</si>
  <si>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</si>
  <si>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</si>
  <si>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</si>
  <si>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</si>
  <si>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</si>
  <si>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</si>
  <si>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</si>
  <si>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</si>
  <si>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</si>
  <si>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</si>
  <si>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</si>
  <si>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</si>
  <si>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</si>
  <si>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</si>
  <si>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</si>
  <si>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</si>
  <si>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</si>
  <si>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</si>
  <si>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</si>
  <si>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</si>
  <si>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</si>
  <si>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</si>
  <si>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</si>
  <si>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</si>
  <si>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</si>
  <si>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</si>
  <si>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</si>
  <si>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</si>
  <si>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</si>
  <si>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</si>
  <si>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</si>
  <si>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</si>
  <si>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</si>
  <si>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</si>
  <si>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</si>
  <si>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</si>
  <si>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</si>
  <si>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</si>
  <si>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</si>
  <si>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</si>
  <si>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</si>
  <si>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</si>
  <si>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</si>
  <si>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</si>
  <si>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</si>
  <si>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</si>
  <si>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</si>
  <si>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</si>
  <si>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</si>
  <si>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</si>
  <si>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</si>
  <si>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</si>
  <si>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</si>
  <si>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</si>
  <si>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</si>
  <si>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</si>
  <si>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</si>
  <si>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</si>
  <si>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</si>
  <si>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</si>
  <si>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</si>
  <si>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</si>
  <si>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</si>
  <si>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</si>
  <si>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</si>
  <si>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</si>
  <si>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</si>
  <si>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</si>
  <si>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</si>
  <si>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</si>
  <si>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</si>
  <si>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</si>
  <si>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</si>
  <si>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</si>
  <si>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</si>
  <si>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</si>
  <si>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</si>
  <si>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</si>
  <si>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</si>
  <si>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</si>
  <si>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</si>
  <si>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</si>
  <si>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</si>
  <si>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</si>
  <si>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</si>
  <si>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</si>
  <si>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</si>
  <si>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</si>
  <si>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</si>
  <si>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</si>
  <si>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</si>
  <si>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</si>
  <si>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</si>
  <si>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</si>
  <si>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</si>
  <si>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</si>
  <si>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</si>
  <si>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</si>
  <si>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</si>
  <si>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</si>
  <si>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</si>
  <si>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</si>
  <si>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</si>
  <si>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</si>
  <si>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</si>
  <si>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</si>
  <si>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</si>
  <si>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</si>
  <si>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</si>
  <si>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</si>
  <si>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</si>
  <si>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</si>
  <si>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</si>
  <si>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</si>
  <si>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</si>
  <si>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</si>
  <si>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</si>
  <si>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</si>
  <si>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</si>
  <si>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</si>
  <si>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</si>
  <si>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</si>
  <si>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</si>
  <si>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</si>
  <si>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</si>
  <si>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</si>
  <si>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</si>
  <si>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</si>
  <si>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</si>
  <si>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</si>
  <si>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</si>
  <si>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</si>
  <si>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</si>
  <si>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</si>
  <si>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</si>
  <si>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</si>
  <si>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</si>
  <si>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</si>
  <si>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</si>
  <si>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</si>
  <si>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</si>
  <si>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</si>
  <si>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</si>
  <si>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</si>
  <si>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</si>
  <si>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</si>
  <si>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</si>
  <si>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</si>
  <si>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</si>
  <si>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</si>
  <si>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</si>
  <si>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</si>
  <si>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</si>
  <si>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</si>
  <si>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</si>
  <si>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</si>
  <si>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</si>
  <si>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</si>
  <si>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</si>
  <si>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</si>
  <si>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</si>
  <si>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</si>
  <si>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</si>
  <si>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</si>
  <si>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</si>
  <si>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</si>
  <si>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</si>
  <si>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</si>
  <si>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</si>
  <si>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</si>
  <si>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</si>
  <si>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</si>
  <si>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</si>
  <si>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</si>
  <si>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</si>
  <si>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</si>
  <si>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</si>
  <si>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</si>
  <si>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</si>
  <si>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</si>
  <si>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</si>
  <si>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</si>
  <si>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</si>
  <si>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</si>
  <si>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</si>
  <si>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</si>
  <si>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</si>
  <si>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</si>
  <si>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</si>
  <si>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</si>
  <si>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</si>
  <si>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</si>
  <si>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</si>
  <si>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</si>
  <si>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</si>
  <si>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</si>
  <si>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</si>
  <si>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</si>
  <si>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</si>
  <si>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</si>
  <si>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</si>
  <si>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</si>
  <si>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</si>
  <si>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</si>
  <si>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</si>
  <si>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</si>
  <si>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</si>
  <si>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</si>
  <si>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</si>
  <si>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</si>
  <si>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</si>
  <si>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</si>
  <si>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</si>
  <si>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</si>
  <si>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</si>
  <si>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</si>
  <si>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</si>
  <si>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</si>
  <si>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</si>
  <si>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</si>
  <si>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</si>
  <si>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</si>
  <si>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</si>
  <si>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</si>
  <si>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</si>
  <si>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</si>
  <si>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</si>
  <si>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</si>
  <si>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</si>
  <si>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</si>
  <si>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</si>
  <si>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</si>
  <si>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</si>
  <si>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</si>
  <si>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</si>
  <si>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</si>
  <si>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</si>
  <si>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</si>
  <si>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</si>
  <si>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</si>
  <si>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</si>
  <si>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</si>
  <si>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</si>
  <si>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</si>
  <si>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</si>
  <si>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</si>
  <si>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</si>
  <si>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</si>
  <si>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</si>
  <si>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</si>
  <si>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</si>
  <si>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</si>
  <si>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</si>
  <si>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</si>
  <si>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</si>
  <si>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</si>
  <si>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</si>
  <si>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</si>
  <si>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</si>
  <si>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</si>
  <si>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</si>
  <si>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</si>
  <si>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</si>
  <si>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</si>
  <si>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</si>
  <si>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</si>
  <si>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</si>
  <si>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</si>
  <si>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</si>
  <si>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</si>
  <si>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</si>
  <si>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</si>
  <si>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</si>
  <si>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</si>
  <si>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</si>
  <si>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</si>
  <si>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</si>
  <si>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</si>
  <si>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</si>
  <si>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</si>
  <si>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</si>
  <si>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</si>
  <si>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</si>
  <si>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</si>
  <si>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</si>
  <si>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</si>
  <si>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</si>
  <si>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</si>
  <si>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</si>
  <si>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</si>
  <si>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</si>
  <si>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</si>
  <si>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</si>
  <si>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</si>
  <si>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</si>
  <si>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</si>
  <si>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</si>
  <si>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</si>
  <si>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</si>
  <si>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</si>
  <si>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</si>
  <si>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</si>
  <si>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</si>
  <si>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</si>
  <si>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</si>
  <si>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</si>
  <si>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</si>
  <si>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</si>
  <si>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</si>
  <si>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</si>
  <si>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</si>
  <si>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</si>
  <si>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</si>
  <si>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</si>
  <si>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</si>
  <si>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</si>
  <si>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</si>
  <si>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</si>
  <si>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</si>
  <si>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</si>
  <si>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</si>
  <si>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</si>
  <si>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</si>
  <si>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</si>
  <si>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</si>
  <si>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</si>
  <si>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</si>
  <si>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</si>
  <si>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</si>
  <si>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</si>
  <si>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</si>
  <si>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</si>
  <si>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</si>
  <si>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</si>
  <si>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</si>
  <si>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</si>
  <si>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</si>
  <si>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</si>
  <si>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</si>
  <si>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</si>
  <si>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</si>
  <si>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</si>
  <si>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</si>
  <si>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</si>
  <si>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</si>
  <si>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</si>
  <si>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</si>
  <si>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</si>
  <si>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</si>
  <si>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</si>
  <si>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</si>
  <si>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</si>
  <si>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</si>
  <si>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</si>
  <si>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</si>
  <si>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</si>
  <si>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</si>
  <si>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</si>
  <si>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</si>
  <si>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</si>
  <si>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</si>
  <si>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</si>
  <si>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</si>
  <si>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</si>
  <si>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</si>
  <si>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</si>
  <si>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</si>
  <si>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</si>
  <si>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</si>
  <si>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</si>
  <si>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</si>
  <si>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</si>
  <si>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</si>
  <si>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</si>
  <si>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</si>
  <si>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</si>
  <si>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</si>
  <si>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</si>
  <si>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</si>
  <si>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</si>
  <si>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</si>
  <si>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</si>
  <si>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</si>
  <si>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</si>
  <si>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</si>
  <si>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</si>
  <si>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</si>
  <si>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</si>
  <si>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</si>
  <si>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</si>
  <si>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</si>
  <si>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</si>
  <si>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</si>
  <si>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</si>
  <si>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</si>
  <si>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</si>
  <si>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</si>
  <si>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</si>
  <si>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</si>
  <si>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</si>
  <si>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</si>
  <si>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</si>
  <si>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</si>
  <si>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</si>
  <si>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</si>
  <si>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</si>
  <si>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</si>
  <si>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</si>
  <si>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</si>
  <si>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</si>
  <si>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</si>
  <si>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</si>
  <si>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</si>
  <si>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</si>
  <si>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</si>
  <si>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</si>
  <si>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</si>
  <si>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</si>
  <si>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</si>
  <si>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</si>
  <si>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</si>
  <si>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</si>
  <si>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</si>
  <si>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</si>
  <si>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</si>
  <si>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</si>
  <si>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</si>
  <si>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</si>
  <si>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</si>
  <si>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</si>
  <si>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</si>
  <si>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</si>
  <si>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</si>
  <si>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</si>
  <si>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</si>
  <si>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</si>
  <si>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</si>
  <si>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</si>
  <si>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</si>
  <si>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</si>
  <si>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</si>
  <si>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</si>
  <si>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</si>
  <si>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</si>
  <si>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</si>
  <si>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</si>
  <si>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</si>
  <si>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</si>
  <si>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</si>
  <si>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</si>
  <si>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</si>
  <si>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</si>
  <si>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</si>
  <si>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</si>
  <si>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</si>
  <si>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</si>
  <si>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</si>
  <si>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</si>
  <si>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</si>
  <si>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</si>
  <si>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</si>
  <si>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</si>
  <si>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</si>
  <si>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</si>
  <si>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</si>
  <si>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</si>
  <si>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</si>
  <si>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</si>
  <si>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</si>
  <si>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</si>
  <si>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</si>
  <si>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</si>
  <si>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</si>
  <si>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</si>
  <si>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</si>
  <si>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</si>
  <si>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</si>
  <si>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</si>
  <si>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</si>
  <si>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</si>
  <si>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</si>
  <si>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</si>
  <si>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</si>
  <si>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</si>
  <si>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</si>
  <si>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</si>
  <si>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</si>
  <si>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</si>
  <si>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</si>
  <si>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</si>
  <si>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</si>
  <si>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</si>
  <si>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</si>
  <si>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</si>
  <si>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</si>
  <si>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</si>
  <si>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</si>
  <si>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</si>
  <si>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</si>
  <si>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</si>
  <si>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</si>
  <si>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</si>
  <si>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</si>
  <si>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</si>
  <si>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</si>
  <si>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</si>
  <si>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</si>
  <si>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</si>
  <si>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</si>
  <si>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</si>
  <si>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</si>
  <si>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</si>
  <si>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</si>
  <si>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</si>
  <si>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</si>
  <si>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</si>
  <si>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</si>
  <si>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</si>
  <si>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</si>
  <si>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</si>
  <si>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</si>
  <si>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</si>
  <si>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</si>
  <si>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</si>
  <si>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</si>
  <si>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</si>
  <si>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</si>
  <si>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</si>
  <si>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</si>
  <si>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</si>
  <si>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</si>
  <si>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</si>
  <si>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</si>
  <si>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</si>
  <si>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</si>
  <si>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</si>
  <si>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</si>
  <si>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</si>
  <si>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</si>
  <si>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</si>
  <si>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</si>
  <si>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</si>
  <si>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</si>
  <si>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</si>
  <si>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</si>
  <si>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</si>
  <si>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</si>
  <si>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</si>
  <si>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</si>
  <si>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</si>
  <si>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</si>
  <si>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</si>
  <si>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</si>
  <si>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</si>
  <si>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</si>
  <si>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</si>
  <si>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</si>
  <si>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</si>
  <si>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</si>
  <si>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</si>
  <si>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</si>
  <si>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</si>
  <si>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</si>
  <si>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</si>
  <si>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</si>
  <si>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</si>
  <si>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</si>
  <si>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</si>
  <si>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</si>
  <si>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</si>
  <si>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</si>
  <si>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</si>
  <si>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</si>
  <si>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</si>
  <si>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</si>
  <si>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</si>
  <si>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</si>
  <si>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</si>
  <si>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</si>
  <si>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</si>
  <si>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</si>
  <si>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</si>
  <si>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</si>
  <si>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</si>
  <si>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</si>
  <si>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</si>
  <si>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</si>
  <si>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</si>
  <si>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</si>
  <si>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</si>
  <si>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</si>
  <si>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</si>
  <si>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</si>
  <si>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</si>
  <si>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</si>
  <si>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</si>
  <si>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</si>
  <si>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</si>
  <si>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</si>
  <si>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</si>
  <si>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</si>
  <si>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</si>
  <si>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</si>
  <si>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</si>
  <si>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</si>
  <si>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</si>
  <si>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</si>
  <si>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</si>
  <si>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</si>
  <si>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</si>
  <si>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</si>
  <si>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</si>
  <si>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</si>
  <si>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</si>
  <si>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</si>
  <si>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</si>
  <si>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</si>
  <si>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</si>
  <si>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</si>
  <si>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</si>
  <si>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</si>
  <si>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</si>
  <si>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</si>
  <si>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</si>
  <si>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</si>
  <si>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</si>
  <si>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</si>
  <si>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</si>
  <si>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</si>
  <si>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</si>
  <si>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</si>
  <si>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</si>
  <si>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</si>
  <si>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</si>
  <si>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</si>
  <si>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</si>
  <si>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</si>
  <si>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</si>
  <si>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</si>
  <si>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</si>
  <si>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</si>
  <si>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</si>
  <si>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</si>
  <si>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</si>
  <si>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</si>
  <si>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</si>
  <si>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</si>
  <si>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</si>
  <si>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</si>
  <si>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</si>
  <si>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</si>
  <si>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</si>
  <si>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</si>
  <si>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</si>
  <si>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</si>
  <si>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</si>
  <si>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</si>
  <si>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</si>
  <si>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</si>
  <si>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</si>
  <si>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</si>
  <si>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</si>
  <si>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</si>
  <si>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</si>
  <si>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</si>
  <si>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</si>
  <si>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</si>
  <si>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</si>
  <si>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</si>
  <si>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</si>
  <si>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</si>
  <si>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</si>
  <si>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</si>
  <si>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</si>
  <si>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</si>
  <si>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</si>
  <si>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</si>
  <si>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</si>
  <si>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</si>
  <si>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</si>
  <si>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</si>
  <si>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</si>
  <si>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</si>
  <si>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</si>
  <si>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</si>
  <si>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</si>
  <si>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</si>
  <si>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</si>
  <si>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</si>
  <si>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</si>
  <si>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</si>
  <si>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</si>
  <si>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</si>
  <si>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</si>
  <si>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</si>
  <si>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</si>
  <si>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</si>
  <si>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</si>
  <si>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</si>
  <si>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</si>
  <si>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</si>
  <si>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</si>
  <si>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</si>
  <si>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</si>
  <si>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</si>
  <si>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</si>
  <si>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</si>
  <si>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</si>
  <si>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</si>
  <si>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</si>
  <si>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</si>
  <si>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</si>
  <si>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</si>
  <si>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</si>
  <si>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</si>
  <si>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</si>
  <si>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</si>
  <si>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</si>
  <si>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</si>
  <si>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</si>
  <si>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</si>
  <si>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</si>
  <si>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</si>
  <si>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</si>
  <si>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</si>
  <si>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</si>
  <si>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</si>
  <si>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</si>
  <si>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</si>
  <si>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</si>
  <si>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</si>
  <si>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</si>
  <si>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</si>
  <si>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</si>
  <si>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</si>
  <si>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</si>
  <si>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</si>
  <si>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</si>
  <si>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</si>
  <si>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</si>
  <si>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</si>
  <si>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</si>
  <si>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</si>
  <si>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</si>
  <si>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</si>
  <si>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</si>
  <si>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</si>
  <si>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</si>
  <si>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</si>
  <si>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</si>
  <si>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</si>
  <si>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</si>
  <si>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</si>
  <si>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</si>
  <si>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</si>
  <si>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</si>
  <si>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</si>
  <si>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</si>
  <si>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</si>
  <si>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</si>
  <si>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</si>
  <si>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</si>
  <si>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</si>
  <si>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</si>
  <si>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</si>
  <si>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</si>
  <si>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</si>
  <si>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</si>
  <si>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</si>
  <si>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</si>
  <si>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</si>
  <si>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</si>
  <si>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</si>
  <si>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</si>
  <si>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</si>
  <si>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</si>
  <si>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</si>
  <si>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</si>
  <si>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</si>
  <si>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</si>
  <si>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</si>
  <si>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</si>
  <si>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</si>
  <si>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</si>
  <si>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</si>
  <si>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</si>
  <si>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</si>
  <si>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</si>
  <si>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</si>
  <si>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</si>
  <si>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</si>
  <si>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</si>
  <si>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</si>
  <si>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</si>
  <si>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</si>
  <si>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</si>
  <si>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</si>
  <si>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</si>
  <si>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</si>
  <si>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</si>
  <si>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</si>
  <si>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</si>
  <si>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</si>
  <si>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</si>
  <si>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</si>
  <si>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</si>
  <si>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</si>
  <si>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</si>
  <si>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</si>
  <si>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</si>
  <si>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</si>
  <si>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</si>
  <si>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</si>
  <si>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</si>
  <si>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</si>
  <si>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</si>
  <si>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</si>
  <si>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</si>
  <si>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</si>
  <si>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</si>
  <si>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</si>
  <si>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</si>
  <si>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</si>
  <si>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</si>
  <si>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</si>
  <si>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</si>
  <si>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</si>
  <si>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</si>
  <si>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</si>
  <si>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</si>
  <si>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</si>
  <si>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</si>
  <si>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</si>
  <si>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</si>
  <si>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</si>
  <si>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</si>
  <si>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</si>
  <si>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</si>
  <si>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</si>
  <si>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</si>
  <si>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</si>
  <si>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</si>
  <si>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</si>
  <si>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</si>
  <si>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</si>
  <si>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</si>
  <si>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</si>
  <si>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</si>
  <si>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</si>
  <si>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</si>
  <si>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</si>
  <si>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</si>
  <si>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</si>
  <si>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</si>
  <si>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</si>
  <si>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</si>
  <si>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</si>
  <si>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</si>
  <si>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</si>
  <si>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</si>
  <si>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</si>
  <si>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</si>
  <si>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</si>
  <si>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</si>
  <si>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</si>
  <si>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</si>
  <si>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</si>
  <si>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</si>
  <si>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</si>
  <si>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</si>
  <si>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</si>
  <si>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</si>
  <si>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</si>
  <si>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</si>
  <si>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</si>
  <si>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</si>
  <si>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</si>
  <si>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</si>
  <si>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</si>
  <si>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</si>
  <si>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</si>
  <si>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</si>
  <si>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</si>
  <si>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</si>
  <si>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</si>
  <si>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</si>
  <si>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</si>
  <si>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</si>
  <si>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</si>
  <si>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</si>
  <si>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</si>
  <si>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</si>
  <si>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</si>
  <si>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</si>
  <si>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</si>
  <si>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</si>
  <si>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</si>
  <si>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</si>
  <si>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</si>
  <si>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</si>
  <si>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</si>
  <si>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</si>
  <si>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</si>
  <si>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</si>
  <si>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</si>
  <si>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</si>
  <si>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</si>
  <si>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</si>
  <si>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</si>
  <si>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</si>
  <si>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</si>
  <si>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</si>
  <si>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</si>
  <si>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</si>
  <si>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</si>
  <si>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</si>
  <si>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</si>
  <si>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</si>
  <si>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</si>
  <si>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</si>
  <si>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</si>
  <si>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</si>
  <si>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</si>
  <si>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</si>
  <si>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</si>
  <si>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</si>
  <si>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</si>
  <si>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</si>
  <si>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</si>
  <si>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</si>
  <si>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</si>
  <si>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</si>
  <si>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</si>
  <si>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</si>
  <si>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</si>
  <si>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</si>
  <si>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</si>
  <si>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</si>
  <si>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</si>
  <si>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</si>
  <si>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</si>
  <si>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</si>
  <si>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</si>
  <si>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</si>
  <si>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</si>
  <si>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</si>
  <si>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</si>
  <si>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</si>
  <si>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</si>
  <si>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</si>
  <si>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</si>
  <si>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</si>
  <si>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</si>
  <si>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</si>
  <si>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</si>
  <si>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</si>
  <si>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</si>
  <si>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</si>
  <si>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</si>
  <si>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</si>
  <si>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</si>
  <si>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</si>
  <si>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</si>
  <si>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</si>
  <si>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</si>
  <si>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</si>
  <si>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</si>
  <si>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</si>
  <si>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</si>
  <si>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</si>
  <si>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</si>
  <si>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</si>
  <si>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</si>
  <si>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</si>
  <si>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</si>
  <si>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</si>
  <si>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</si>
  <si>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</si>
  <si>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</si>
  <si>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</si>
  <si>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</si>
  <si>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</si>
  <si>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</si>
  <si>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</si>
  <si>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</si>
  <si>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</si>
  <si>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</si>
  <si>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</si>
  <si>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</si>
  <si>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</si>
  <si>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</si>
  <si>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</si>
  <si>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</si>
  <si>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</si>
  <si>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</si>
  <si>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</si>
  <si>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</si>
  <si>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</si>
  <si>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</si>
  <si>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</si>
  <si>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</si>
  <si>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</si>
  <si>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</si>
  <si>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</si>
  <si>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</si>
  <si>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</si>
  <si>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</si>
  <si>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</si>
  <si>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</si>
  <si>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</si>
  <si>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</si>
  <si>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</si>
  <si>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</si>
  <si>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</si>
  <si>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</si>
  <si>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</si>
  <si>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</si>
  <si>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</si>
  <si>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</si>
  <si>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</si>
  <si>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</si>
  <si>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</si>
  <si>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</si>
  <si>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</si>
  <si>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</si>
  <si>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</si>
  <si>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</si>
  <si>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</si>
  <si>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</si>
  <si>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</si>
  <si>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</si>
  <si>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</si>
  <si>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</si>
  <si>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</si>
  <si>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</si>
  <si>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</si>
  <si>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</si>
  <si>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</si>
  <si>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</si>
  <si>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</si>
  <si>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</si>
  <si>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</si>
  <si>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</si>
  <si>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</si>
  <si>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</si>
  <si>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</si>
  <si>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</si>
  <si>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</si>
  <si>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</si>
  <si>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</si>
  <si>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</si>
  <si>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</si>
  <si>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</si>
  <si>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</si>
  <si>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</si>
  <si>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</si>
  <si>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</si>
  <si>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</si>
  <si>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</si>
  <si>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</si>
  <si>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</si>
  <si>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</si>
  <si>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</si>
  <si>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</si>
  <si>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</si>
  <si>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</si>
  <si>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</si>
  <si>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</si>
  <si>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</si>
  <si>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</si>
  <si>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</si>
  <si>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</si>
  <si>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</si>
  <si>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</si>
  <si>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</si>
  <si>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</si>
  <si>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</si>
  <si>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</si>
  <si>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</si>
  <si>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</si>
  <si>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</si>
  <si>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</si>
  <si>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</si>
  <si>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</si>
  <si>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</si>
  <si>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</si>
  <si>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</si>
  <si>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</si>
  <si>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</si>
  <si>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</si>
  <si>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</si>
  <si>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</si>
  <si>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</si>
  <si>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</si>
  <si>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</si>
  <si>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</si>
  <si>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</si>
  <si>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</si>
  <si>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</si>
  <si>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</si>
  <si>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</si>
  <si>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</si>
  <si>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</si>
  <si>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</si>
  <si>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</si>
  <si>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</si>
  <si>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</si>
  <si>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</si>
  <si>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</si>
  <si>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</si>
  <si>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</si>
  <si>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</si>
  <si>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</si>
  <si>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</si>
  <si>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</si>
  <si>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</si>
  <si>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</si>
  <si>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</si>
  <si>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</si>
  <si>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</si>
  <si>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</si>
  <si>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</si>
  <si>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</si>
  <si>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</si>
  <si>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</si>
  <si>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</si>
  <si>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</si>
  <si>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</si>
  <si>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</si>
  <si>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</si>
  <si>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</si>
  <si>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</si>
  <si>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</si>
  <si>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</si>
  <si>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</si>
  <si>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</si>
  <si>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</si>
  <si>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</si>
  <si>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</si>
  <si>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</si>
  <si>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</si>
  <si>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</si>
  <si>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</si>
  <si>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</si>
  <si>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</si>
  <si>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</si>
  <si>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</si>
  <si>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</si>
  <si>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</si>
  <si>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</si>
  <si>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</si>
  <si>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</si>
  <si>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</si>
  <si>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</si>
  <si>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</si>
  <si>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</si>
  <si>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</si>
  <si>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</si>
  <si>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</si>
  <si>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</si>
  <si>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</si>
  <si>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</si>
  <si>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</si>
  <si>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</si>
  <si>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</si>
  <si>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</si>
  <si>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</si>
  <si>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</si>
  <si>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</si>
  <si>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</si>
  <si>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</si>
  <si>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</si>
  <si>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</si>
  <si>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</si>
  <si>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</si>
  <si>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</si>
  <si>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</si>
  <si>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</si>
  <si>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</si>
  <si>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</si>
  <si>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</si>
  <si>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</si>
  <si>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</si>
  <si>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</si>
  <si>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</si>
  <si>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</si>
  <si>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</si>
  <si>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</si>
  <si>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</si>
  <si>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</si>
  <si>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</si>
  <si>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</si>
  <si>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</si>
  <si>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</si>
  <si>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</si>
  <si>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</si>
  <si>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</si>
  <si>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</si>
  <si>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</si>
  <si>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</si>
  <si>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</si>
  <si>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</si>
  <si>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</si>
  <si>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</si>
  <si>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</si>
  <si>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</si>
  <si>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</si>
  <si>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</si>
  <si>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</si>
  <si>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</si>
  <si>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</si>
  <si>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</si>
  <si>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</si>
  <si>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</si>
  <si>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</si>
  <si>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</si>
  <si>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</si>
  <si>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</si>
  <si>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</si>
  <si>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</si>
  <si>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</si>
  <si>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</si>
  <si>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</si>
  <si>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</si>
  <si>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</si>
  <si>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</si>
  <si>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</si>
  <si>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</si>
  <si>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</si>
  <si>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</si>
  <si>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</si>
  <si>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</si>
  <si>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</si>
  <si>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</si>
  <si>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</si>
  <si>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</si>
  <si>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</si>
  <si>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</si>
  <si>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</si>
  <si>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</si>
  <si>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</si>
  <si>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</si>
  <si>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</si>
  <si>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</si>
  <si>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</si>
  <si>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</si>
  <si>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</si>
  <si>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</si>
  <si>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</si>
  <si>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</si>
  <si>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</si>
  <si>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</si>
  <si>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</si>
  <si>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</si>
  <si>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</si>
  <si>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</si>
  <si>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</si>
  <si>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</si>
  <si>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</si>
  <si>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</si>
  <si>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</si>
  <si>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</si>
  <si>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</si>
  <si>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</si>
  <si>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</si>
  <si>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</si>
  <si>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</si>
  <si>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</si>
  <si>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</si>
  <si>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</si>
  <si>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</si>
  <si>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</si>
  <si>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</si>
  <si>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</si>
  <si>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</si>
  <si>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</si>
  <si>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</si>
  <si>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</si>
  <si>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</si>
  <si>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</si>
  <si>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</si>
  <si>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</si>
  <si>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</si>
  <si>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</si>
  <si>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</si>
  <si>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</si>
  <si>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</si>
  <si>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</si>
  <si>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</si>
  <si>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</si>
  <si>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</si>
  <si>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</si>
  <si>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</si>
  <si>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</si>
  <si>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</si>
  <si>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</si>
  <si>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</si>
  <si>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</si>
  <si>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</si>
  <si>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</si>
  <si>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</si>
  <si>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</si>
  <si>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</si>
  <si>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</si>
  <si>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</si>
  <si>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</si>
  <si>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</si>
  <si>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</si>
  <si>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</si>
  <si>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</si>
  <si>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</si>
  <si>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</si>
  <si>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</si>
  <si>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</si>
  <si>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</si>
  <si>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</si>
  <si>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</si>
  <si>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</si>
  <si>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</si>
  <si>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</si>
  <si>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</si>
  <si>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</si>
  <si>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</si>
  <si>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</si>
  <si>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</si>
  <si>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</si>
  <si>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</si>
  <si>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</si>
  <si>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</si>
  <si>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</si>
  <si>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</si>
  <si>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</si>
  <si>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</si>
  <si>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</si>
  <si>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</si>
  <si>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</si>
  <si>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</si>
  <si>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</si>
  <si>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</si>
  <si>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</si>
  <si>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</si>
  <si>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</si>
  <si>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</si>
  <si>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</si>
  <si>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</si>
  <si>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</si>
  <si>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</si>
  <si>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</si>
  <si>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</si>
  <si>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</si>
  <si>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</si>
  <si>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</si>
  <si>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</si>
  <si>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</si>
  <si>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</si>
  <si>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</si>
  <si>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</si>
  <si>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</si>
  <si>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</si>
  <si>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</si>
  <si>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</si>
  <si>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</si>
  <si>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</si>
  <si>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</si>
  <si>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</si>
  <si>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</si>
  <si>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</si>
  <si>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</si>
  <si>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</si>
  <si>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</si>
  <si>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</si>
  <si>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</si>
  <si>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</si>
  <si>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</si>
  <si>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</si>
  <si>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</si>
  <si>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</si>
  <si>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</si>
  <si>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</si>
  <si>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</si>
  <si>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</si>
  <si>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</si>
  <si>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</si>
  <si>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</si>
  <si>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</si>
  <si>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</si>
  <si>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</si>
  <si>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</si>
  <si>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</si>
  <si>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</si>
  <si>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</si>
  <si>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</si>
  <si>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</si>
  <si>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</si>
  <si>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</si>
  <si>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</si>
  <si>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</si>
  <si>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</si>
  <si>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</si>
  <si>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</si>
  <si>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</si>
  <si>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</si>
  <si>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</si>
  <si>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</si>
  <si>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</si>
  <si>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</si>
  <si>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</si>
  <si>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</si>
  <si>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</si>
  <si>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</si>
  <si>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</si>
  <si>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</si>
  <si>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</si>
  <si>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</si>
  <si>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</si>
  <si>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</si>
  <si>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</si>
  <si>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</si>
  <si>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</si>
  <si>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</si>
  <si>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</si>
  <si>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</si>
  <si>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</si>
  <si>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</si>
  <si>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</si>
  <si>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</si>
  <si>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</si>
  <si>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</si>
  <si>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</si>
  <si>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</si>
  <si>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</si>
  <si>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</si>
  <si>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</si>
  <si>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</si>
  <si>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</si>
  <si>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</si>
  <si>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</si>
  <si>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</si>
  <si>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</si>
  <si>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</si>
  <si>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</si>
  <si>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</si>
  <si>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</si>
  <si>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</si>
  <si>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</si>
  <si>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</si>
  <si>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</si>
  <si>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</si>
  <si>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</si>
  <si>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</si>
  <si>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</si>
  <si>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</si>
  <si>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</si>
  <si>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</si>
  <si>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</si>
  <si>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</si>
  <si>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</si>
  <si>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</si>
  <si>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</si>
  <si>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</si>
  <si>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</si>
  <si>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</si>
  <si>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</si>
  <si>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</si>
  <si>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</si>
  <si>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</si>
  <si>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</si>
  <si>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</si>
  <si>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</si>
  <si>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</si>
  <si>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</si>
  <si>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</si>
  <si>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</si>
  <si>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</si>
  <si>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</si>
  <si>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</si>
  <si>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</si>
  <si>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</si>
  <si>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</si>
  <si>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</si>
  <si>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</si>
  <si>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</si>
  <si>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</si>
  <si>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</si>
  <si>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</si>
  <si>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</si>
  <si>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</si>
  <si>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</si>
  <si>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</si>
  <si>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</si>
  <si>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</si>
  <si>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</si>
  <si>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</si>
  <si>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</si>
  <si>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</si>
  <si>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</si>
  <si>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</si>
  <si>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</si>
  <si>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</si>
  <si>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</si>
  <si>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</si>
  <si>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</si>
  <si>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</si>
  <si>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</si>
  <si>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</si>
  <si>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</si>
  <si>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</si>
  <si>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</si>
  <si>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</si>
  <si>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</si>
  <si>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</si>
  <si>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</si>
  <si>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</si>
  <si>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</si>
  <si>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</si>
  <si>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</si>
  <si>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</si>
  <si>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</si>
  <si>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</si>
  <si>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</si>
  <si>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</si>
  <si>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</si>
  <si>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</si>
  <si>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</si>
  <si>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</si>
  <si>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</si>
  <si>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</si>
  <si>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</si>
  <si>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</si>
  <si>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</si>
  <si>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</si>
  <si>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</si>
  <si>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</si>
  <si>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</si>
  <si>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</si>
  <si>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</si>
  <si>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</si>
  <si>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</si>
  <si>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</si>
  <si>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</si>
  <si>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</si>
  <si>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</si>
  <si>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</si>
  <si>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</si>
  <si>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</si>
  <si>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</si>
  <si>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</si>
  <si>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</si>
  <si>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</si>
  <si>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</si>
  <si>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</si>
  <si>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</si>
  <si>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</si>
  <si>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</si>
  <si>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</si>
  <si>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</si>
  <si>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</si>
  <si>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</si>
  <si>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</si>
  <si>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</si>
  <si>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</si>
  <si>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</si>
  <si>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</si>
  <si>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</si>
  <si>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</si>
  <si>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</si>
  <si>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</si>
  <si>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</si>
  <si>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</si>
  <si>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</si>
  <si>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</si>
  <si>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</si>
  <si>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</si>
  <si>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</si>
  <si>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</si>
  <si>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</si>
  <si>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</si>
  <si>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</si>
  <si>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</si>
  <si>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</si>
  <si>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</si>
  <si>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</si>
  <si>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</si>
  <si>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</si>
  <si>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</si>
  <si>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</si>
  <si>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</si>
  <si>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</si>
  <si>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</si>
  <si>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</si>
  <si>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</si>
  <si>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</si>
  <si>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</si>
  <si>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</si>
  <si>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</si>
  <si>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</si>
  <si>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</si>
  <si>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</si>
  <si>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</si>
  <si>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</si>
  <si>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</si>
  <si>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</si>
  <si>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</si>
  <si>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</si>
  <si>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</si>
  <si>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</si>
  <si>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</si>
  <si>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</si>
  <si>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</si>
  <si>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</si>
  <si>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</si>
  <si>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</si>
  <si>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</si>
  <si>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</si>
  <si>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</si>
  <si>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</si>
  <si>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</si>
  <si>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</si>
  <si>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</si>
  <si>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</si>
  <si>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</si>
  <si>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</si>
  <si>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</si>
  <si>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</si>
  <si>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</si>
  <si>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</si>
  <si>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</si>
  <si>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</si>
  <si>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</si>
  <si>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</si>
  <si>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</si>
  <si>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</si>
  <si>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</si>
  <si>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</si>
  <si>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</si>
  <si>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</si>
  <si>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</si>
  <si>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</si>
  <si>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</si>
  <si>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</si>
  <si>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</si>
  <si>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</si>
  <si>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</si>
  <si>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</si>
  <si>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</si>
  <si>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</si>
  <si>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</si>
  <si>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</si>
  <si>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</si>
  <si>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</si>
  <si>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</si>
  <si>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</si>
  <si>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</si>
  <si>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</si>
  <si>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</si>
  <si>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</si>
  <si>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</si>
  <si>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</si>
  <si>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</si>
  <si>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</si>
  <si>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</si>
  <si>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</si>
  <si>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</si>
  <si>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</si>
  <si>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</si>
  <si>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</si>
  <si>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</si>
  <si>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</si>
  <si>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</si>
  <si>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</si>
  <si>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</si>
  <si>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</si>
  <si>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</si>
  <si>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</si>
  <si>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</si>
  <si>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</si>
  <si>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</si>
  <si>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</si>
  <si>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</si>
  <si>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</si>
  <si>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</si>
  <si>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</si>
  <si>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</si>
  <si>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</si>
  <si>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</si>
  <si>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</si>
  <si>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</si>
  <si>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</si>
  <si>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</si>
  <si>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</si>
  <si>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</si>
  <si>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</si>
  <si>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</si>
  <si>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</si>
  <si>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</si>
  <si>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</si>
  <si>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</si>
  <si>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</si>
  <si>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</si>
  <si>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</si>
  <si>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</si>
  <si>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</si>
  <si>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</si>
  <si>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</si>
  <si>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</si>
  <si>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</si>
  <si>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</si>
  <si>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</si>
  <si>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</si>
  <si>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</si>
  <si>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</si>
  <si>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</si>
  <si>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</si>
  <si>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</si>
  <si>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</si>
  <si>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</si>
  <si>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</si>
  <si>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</si>
  <si>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</si>
  <si>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</si>
  <si>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</si>
  <si>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</si>
  <si>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</si>
  <si>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</si>
  <si>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</si>
  <si>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</si>
  <si>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</si>
  <si>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</si>
  <si>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</si>
  <si>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</si>
  <si>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</si>
  <si>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</si>
  <si>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</si>
  <si>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</si>
  <si>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</si>
  <si>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</si>
  <si>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</si>
  <si>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</si>
  <si>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</si>
  <si>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</si>
  <si>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</si>
  <si>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</si>
  <si>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</si>
  <si>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</si>
  <si>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</si>
  <si>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</si>
  <si>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</si>
  <si>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</si>
  <si>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</si>
  <si>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</si>
  <si>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</si>
  <si>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</si>
  <si>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</si>
  <si>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</si>
  <si>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</si>
  <si>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</si>
  <si>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</si>
  <si>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</si>
  <si>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</si>
  <si>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</si>
  <si>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</si>
  <si>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</si>
  <si>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</si>
  <si>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</si>
  <si>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</si>
  <si>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</si>
  <si>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</si>
  <si>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</si>
  <si>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</si>
  <si>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</si>
  <si>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</si>
  <si>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</si>
  <si>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</si>
  <si>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</si>
  <si>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</si>
  <si>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</si>
  <si>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</si>
  <si>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</si>
  <si>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</si>
  <si>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</si>
  <si>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</si>
  <si>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</si>
  <si>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</si>
  <si>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</si>
  <si>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</si>
  <si>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</si>
  <si>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</si>
  <si>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</si>
  <si>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</si>
  <si>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</si>
  <si>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</si>
  <si>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</si>
  <si>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</si>
  <si>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</si>
  <si>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</si>
  <si>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</si>
  <si>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</si>
  <si>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</si>
  <si>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</si>
  <si>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</si>
  <si>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</si>
  <si>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</si>
  <si>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</si>
  <si>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</si>
  <si>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</si>
  <si>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</si>
  <si>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</si>
  <si>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</si>
  <si>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</si>
  <si>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</si>
  <si>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</si>
  <si>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</si>
  <si>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</si>
  <si>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</si>
  <si>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</si>
  <si>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</si>
  <si>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</si>
  <si>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</si>
  <si>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</si>
  <si>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</si>
  <si>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</si>
  <si>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</si>
  <si>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</si>
  <si>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</si>
  <si>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</si>
  <si>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</si>
  <si>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</si>
  <si>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</si>
  <si>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</si>
  <si>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</si>
  <si>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</si>
  <si>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</si>
  <si>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</si>
  <si>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</si>
  <si>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</si>
  <si>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</si>
  <si>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</si>
  <si>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</si>
  <si>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</si>
  <si>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</si>
  <si>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</si>
  <si>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</si>
  <si>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</si>
  <si>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</si>
  <si>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</si>
  <si>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</si>
  <si>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</si>
  <si>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</si>
  <si>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</si>
  <si>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</si>
  <si>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</si>
  <si>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</si>
  <si>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</si>
  <si>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</si>
  <si>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</si>
  <si>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</si>
  <si>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</si>
  <si>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</si>
  <si>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</si>
  <si>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</si>
  <si>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</si>
  <si>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</si>
  <si>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</si>
  <si>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</si>
  <si>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</si>
  <si>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</si>
  <si>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</si>
  <si>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</si>
  <si>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</si>
  <si>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</si>
  <si>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</si>
  <si>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</si>
  <si>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</si>
  <si>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</si>
  <si>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</si>
  <si>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</si>
  <si>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</si>
  <si>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</si>
  <si>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</si>
  <si>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</si>
  <si>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</si>
  <si>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</si>
  <si>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</si>
  <si>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</si>
  <si>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</si>
  <si>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</si>
  <si>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</si>
  <si>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</si>
  <si>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</si>
  <si>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</si>
  <si>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</si>
  <si>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</si>
  <si>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</si>
  <si>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</si>
  <si>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</si>
  <si>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</si>
  <si>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</si>
  <si>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</si>
  <si>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</si>
  <si>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</si>
  <si>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</si>
  <si>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</si>
  <si>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</si>
  <si>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</si>
  <si>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</si>
  <si>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</si>
  <si>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</si>
  <si>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</si>
  <si>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</si>
  <si>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</si>
  <si>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</si>
  <si>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</si>
  <si>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</si>
  <si>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</si>
  <si>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</si>
  <si>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</si>
  <si>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</si>
  <si>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</si>
  <si>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</si>
  <si>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</si>
  <si>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</si>
  <si>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</si>
  <si>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</si>
  <si>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</si>
  <si>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</si>
  <si>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</si>
  <si>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</si>
  <si>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</si>
  <si>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</si>
  <si>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</si>
  <si>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</si>
  <si>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</si>
  <si>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</si>
  <si>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</si>
  <si>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</si>
  <si>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</si>
  <si>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</si>
  <si>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</si>
  <si>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</si>
  <si>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</si>
  <si>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</si>
  <si>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</si>
  <si>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</si>
  <si>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</si>
  <si>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</si>
  <si>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</si>
  <si>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</si>
  <si>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</si>
  <si>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</si>
  <si>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</si>
  <si>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</si>
  <si>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</si>
  <si>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</si>
  <si>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</si>
  <si>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</si>
  <si>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</si>
  <si>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</si>
  <si>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</si>
  <si>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</si>
  <si>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</si>
  <si>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</si>
  <si>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</si>
  <si>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</si>
  <si>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</si>
  <si>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</si>
  <si>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</si>
  <si>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</si>
  <si>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</si>
  <si>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</si>
  <si>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</si>
  <si>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</si>
  <si>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</si>
  <si>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</si>
  <si>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</si>
  <si>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</si>
  <si>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</si>
  <si>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</si>
  <si>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</si>
  <si>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</si>
  <si>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</si>
  <si>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</si>
  <si>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</si>
  <si>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</si>
  <si>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</si>
  <si>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</si>
  <si>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</si>
  <si>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</si>
  <si>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</si>
  <si>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</si>
  <si>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</si>
  <si>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</si>
  <si>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</si>
  <si>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</si>
  <si>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</si>
  <si>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</si>
  <si>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</si>
  <si>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</si>
  <si>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</si>
  <si>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</si>
  <si>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</si>
  <si>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</si>
  <si>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</si>
  <si>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</si>
  <si>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</si>
  <si>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</si>
  <si>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</si>
  <si>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</si>
  <si>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</si>
  <si>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</si>
  <si>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</si>
  <si>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</si>
  <si>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</si>
  <si>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</si>
  <si>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</si>
  <si>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</si>
  <si>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</si>
  <si>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</si>
  <si>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</si>
  <si>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</si>
  <si>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</si>
  <si>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</si>
  <si>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</si>
  <si>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</si>
  <si>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</si>
  <si>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</si>
  <si>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</si>
  <si>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</si>
  <si>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</si>
  <si>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</si>
  <si>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</si>
  <si>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</si>
  <si>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</si>
  <si>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</si>
  <si>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</si>
  <si>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</si>
  <si>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</si>
  <si>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</si>
  <si>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</si>
  <si>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</si>
  <si>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</si>
  <si>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</si>
  <si>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</si>
  <si>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</si>
  <si>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</si>
  <si>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</si>
  <si>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</si>
  <si>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</si>
  <si>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</si>
  <si>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</si>
  <si>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</si>
  <si>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</si>
  <si>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</si>
  <si>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</si>
  <si>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</si>
  <si>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</si>
  <si>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</si>
  <si>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</si>
  <si>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</si>
  <si>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</si>
  <si>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</si>
  <si>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</si>
  <si>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</si>
  <si>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</si>
  <si>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</si>
  <si>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</si>
  <si>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</si>
  <si>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</si>
  <si>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</si>
  <si>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</si>
  <si>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</si>
  <si>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</si>
  <si>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</si>
  <si>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</si>
  <si>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</si>
  <si>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</si>
  <si>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</si>
  <si>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</si>
  <si>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</si>
  <si>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</si>
  <si>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</si>
  <si>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</si>
  <si>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</si>
  <si>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</si>
  <si>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</si>
  <si>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</si>
  <si>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</si>
  <si>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</si>
  <si>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</si>
  <si>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</si>
  <si>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</si>
  <si>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</si>
  <si>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</si>
  <si>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</si>
  <si>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</si>
  <si>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</si>
  <si>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</si>
  <si>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</si>
  <si>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</si>
  <si>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</si>
  <si>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</si>
  <si>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</si>
  <si>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</si>
  <si>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</si>
  <si>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</si>
  <si>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</si>
  <si>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</si>
  <si>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</si>
  <si>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</si>
  <si>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</si>
  <si>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</si>
  <si>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</si>
  <si>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</si>
  <si>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</si>
  <si>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</si>
  <si>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</si>
  <si>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</si>
  <si>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</si>
  <si>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</si>
  <si>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</si>
  <si>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</si>
  <si>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</si>
  <si>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</si>
  <si>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</si>
  <si>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</si>
  <si>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</si>
  <si>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</si>
  <si>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</si>
  <si>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</si>
  <si>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</si>
  <si>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</si>
  <si>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</si>
  <si>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</si>
  <si>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</si>
  <si>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</si>
  <si>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</si>
  <si>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</si>
  <si>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</si>
  <si>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</si>
  <si>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</si>
  <si>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</si>
  <si>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</si>
  <si>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</si>
  <si>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</si>
  <si>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</si>
  <si>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</si>
  <si>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</si>
  <si>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</si>
  <si>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</si>
  <si>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</si>
  <si>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</si>
  <si>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</si>
  <si>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</si>
  <si>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</si>
  <si>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</si>
  <si>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</si>
  <si>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</si>
  <si>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</si>
  <si>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</si>
  <si>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</si>
  <si>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</si>
  <si>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</si>
  <si>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</si>
  <si>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</si>
  <si>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</si>
  <si>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</si>
  <si>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</si>
  <si>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</si>
  <si>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</si>
  <si>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</si>
  <si>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</si>
  <si>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</si>
  <si>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</si>
  <si>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</si>
  <si>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</si>
  <si>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</si>
  <si>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</si>
  <si>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</si>
  <si>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</si>
  <si>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</si>
  <si>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</si>
  <si>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</si>
  <si>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</si>
  <si>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</si>
  <si>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</si>
  <si>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</si>
  <si>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</si>
  <si>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</si>
  <si>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</si>
  <si>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</si>
  <si>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</si>
  <si>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</si>
  <si>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</si>
  <si>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</si>
  <si>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</si>
  <si>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</si>
  <si>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</si>
  <si>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</si>
  <si>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</si>
  <si>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</si>
  <si>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</si>
  <si>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</si>
  <si>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</si>
  <si>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</si>
  <si>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</si>
  <si>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</si>
  <si>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</si>
  <si>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</si>
  <si>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</si>
  <si>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</si>
  <si>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</si>
  <si>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</si>
  <si>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</si>
  <si>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</si>
  <si>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</si>
  <si>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</si>
  <si>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</si>
  <si>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</si>
  <si>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</si>
  <si>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</si>
  <si>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</si>
  <si>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</si>
  <si>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</si>
  <si>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</si>
  <si>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</si>
  <si>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</si>
  <si>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</si>
  <si>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</si>
  <si>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</si>
  <si>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</si>
  <si>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</si>
  <si>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</si>
  <si>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</si>
  <si>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</si>
  <si>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</si>
  <si>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</si>
  <si>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</si>
  <si>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</si>
  <si>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</si>
  <si>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</si>
  <si>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</si>
  <si>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</si>
  <si>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</si>
  <si>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</si>
  <si>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</si>
  <si>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</si>
  <si>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</si>
  <si>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</si>
  <si>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</si>
  <si>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</si>
  <si>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</si>
  <si>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</si>
  <si>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</si>
  <si>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</si>
  <si>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</si>
  <si>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</si>
  <si>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</si>
  <si>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</si>
  <si>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</si>
  <si>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</si>
  <si>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</si>
  <si>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</si>
  <si>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</si>
  <si>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</si>
  <si>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</si>
  <si>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</si>
  <si>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</si>
  <si>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</si>
  <si>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</si>
  <si>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</si>
  <si>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</si>
  <si>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</si>
  <si>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</si>
  <si>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</si>
  <si>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</si>
  <si>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</si>
  <si>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</si>
  <si>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</si>
  <si>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</si>
  <si>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</si>
  <si>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</si>
  <si>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</si>
  <si>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</si>
  <si>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</si>
  <si>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</si>
  <si>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</si>
  <si>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</si>
  <si>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</si>
  <si>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</si>
  <si>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</si>
  <si>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</si>
  <si>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</si>
  <si>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</si>
  <si>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</si>
  <si>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</si>
  <si>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</si>
  <si>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</si>
  <si>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</si>
  <si>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</si>
  <si>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</si>
  <si>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</si>
  <si>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</si>
  <si>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</si>
  <si>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</si>
  <si>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</si>
  <si>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</si>
  <si>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</si>
  <si>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</si>
  <si>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</si>
  <si>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</si>
  <si>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</si>
  <si>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</si>
  <si>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</si>
  <si>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</si>
  <si>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</si>
  <si>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</si>
  <si>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</si>
  <si>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</si>
  <si>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</si>
  <si>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</si>
  <si>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</si>
  <si>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</si>
  <si>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</si>
  <si>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</si>
  <si>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</si>
  <si>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</si>
  <si>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</si>
  <si>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</si>
  <si>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</si>
  <si>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</si>
  <si>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</si>
  <si>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</si>
  <si>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</si>
  <si>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</si>
  <si>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</si>
  <si>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</si>
  <si>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</si>
  <si>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</si>
  <si>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</si>
  <si>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</si>
  <si>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</si>
  <si>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</si>
  <si>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</si>
  <si>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</si>
  <si>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</si>
  <si>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</si>
  <si>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</si>
  <si>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</si>
  <si>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</si>
  <si>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</si>
  <si>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</si>
  <si>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</si>
  <si>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</si>
  <si>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</si>
  <si>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</si>
  <si>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</si>
  <si>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</si>
  <si>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</si>
  <si>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</si>
  <si>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</si>
  <si>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</si>
  <si>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</si>
  <si>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</si>
  <si>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</si>
  <si>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</si>
  <si>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</si>
  <si>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</si>
  <si>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</si>
  <si>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</si>
  <si>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</si>
  <si>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</si>
  <si>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</si>
  <si>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</si>
  <si>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</si>
  <si>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</si>
  <si>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</si>
  <si>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</si>
  <si>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</si>
  <si>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</si>
  <si>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</si>
  <si>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</si>
  <si>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</si>
  <si>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</si>
  <si>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</si>
  <si>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</si>
  <si>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</si>
  <si>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</si>
  <si>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</si>
  <si>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</si>
  <si>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</si>
  <si>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</si>
  <si>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</si>
  <si>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</si>
  <si>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</si>
  <si>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</si>
  <si>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</si>
  <si>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</si>
  <si>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</si>
  <si>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</si>
  <si>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</si>
  <si>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</si>
  <si>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</si>
  <si>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</si>
  <si>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</si>
  <si>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</si>
  <si>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</si>
  <si>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</si>
  <si>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</si>
  <si>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</si>
  <si>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</si>
  <si>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</si>
  <si>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</si>
  <si>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</si>
  <si>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</si>
  <si>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</si>
  <si>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</si>
  <si>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</si>
  <si>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</si>
  <si>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</si>
  <si>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</si>
  <si>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</si>
  <si>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</si>
  <si>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</si>
  <si>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</si>
  <si>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</si>
  <si>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</si>
  <si>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</si>
  <si>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</si>
  <si>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</si>
  <si>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</si>
  <si>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</si>
  <si>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</si>
  <si>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</si>
  <si>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</si>
  <si>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</si>
  <si>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</si>
  <si>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</si>
  <si>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</si>
  <si>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</si>
  <si>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</si>
  <si>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</si>
  <si>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</si>
  <si>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</si>
  <si>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</si>
  <si>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</si>
  <si>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</si>
  <si>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</si>
  <si>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</si>
  <si>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</si>
  <si>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</si>
  <si>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</si>
  <si>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</si>
  <si>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</si>
  <si>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</si>
  <si>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</si>
  <si>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</si>
  <si>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</si>
  <si>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</si>
  <si>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</si>
  <si>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</si>
  <si>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</si>
  <si>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</si>
  <si>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</si>
  <si>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</si>
  <si>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</si>
  <si>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</si>
  <si>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</si>
  <si>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</si>
  <si>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</si>
  <si>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</si>
  <si>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</si>
  <si>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</si>
  <si>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</si>
  <si>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</si>
  <si>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</si>
  <si>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</si>
  <si>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</si>
  <si>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</si>
  <si>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</si>
  <si>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</si>
  <si>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</si>
  <si>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</si>
  <si>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</si>
  <si>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</si>
  <si>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</si>
  <si>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</si>
  <si>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</si>
  <si>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</si>
  <si>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</si>
  <si>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</si>
  <si>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</si>
  <si>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</si>
  <si>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</si>
  <si>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</si>
  <si>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</si>
  <si>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</si>
  <si>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</si>
  <si>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</si>
  <si>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</si>
  <si>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</si>
  <si>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</si>
  <si>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</si>
  <si>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</si>
  <si>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</si>
  <si>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</si>
  <si>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</si>
  <si>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</si>
  <si>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</si>
  <si>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</si>
  <si>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</si>
  <si>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</si>
  <si>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</si>
  <si>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</si>
  <si>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</si>
  <si>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</si>
  <si>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</si>
  <si>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</si>
  <si>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</si>
  <si>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</si>
  <si>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</si>
  <si>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</si>
  <si>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</si>
  <si>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</si>
  <si>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</si>
  <si>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</si>
  <si>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</si>
  <si>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</si>
  <si>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</si>
  <si>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</si>
  <si>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</si>
  <si>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</si>
  <si>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</si>
  <si>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</si>
  <si>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</si>
  <si>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</si>
  <si>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</si>
  <si>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</si>
  <si>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</si>
  <si>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</si>
  <si>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</si>
  <si>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</si>
  <si>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</si>
  <si>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</si>
  <si>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</si>
  <si>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</si>
  <si>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</si>
  <si>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</si>
  <si>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</si>
  <si>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</si>
  <si>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</si>
  <si>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</si>
  <si>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</si>
  <si>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</si>
  <si>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</si>
  <si>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</si>
  <si>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</si>
  <si>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</si>
  <si>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</si>
  <si>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</si>
  <si>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</si>
  <si>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</si>
  <si>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</si>
  <si>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</si>
  <si>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</si>
  <si>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</si>
  <si>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</si>
  <si>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</si>
  <si>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</si>
  <si>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</si>
  <si>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</si>
  <si>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</si>
  <si>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</si>
  <si>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</si>
  <si>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</si>
  <si>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</si>
  <si>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</si>
  <si>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</si>
  <si>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</si>
  <si>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</si>
  <si>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</si>
  <si>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</si>
  <si>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</si>
  <si>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</si>
  <si>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</si>
  <si>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</si>
  <si>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</si>
  <si>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</si>
  <si>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</si>
  <si>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</si>
  <si>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</si>
  <si>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</si>
  <si>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</si>
  <si>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</si>
  <si>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</si>
  <si>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</si>
  <si>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</si>
  <si>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</si>
  <si>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</si>
  <si>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</si>
  <si>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</si>
  <si>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</si>
  <si>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</si>
  <si>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</si>
  <si>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</si>
  <si>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</si>
  <si>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</si>
  <si>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</si>
  <si>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</si>
  <si>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</si>
  <si>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</si>
  <si>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</si>
  <si>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</si>
  <si>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</si>
  <si>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</si>
  <si>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</si>
  <si>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</si>
  <si>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</si>
  <si>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</si>
  <si>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</si>
  <si>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</si>
  <si>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</si>
  <si>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</si>
  <si>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</si>
  <si>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</si>
  <si>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</si>
  <si>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</si>
  <si>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</si>
  <si>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</si>
  <si>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</si>
  <si>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</si>
  <si>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</si>
  <si>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</si>
  <si>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</si>
  <si>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</si>
  <si>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</si>
  <si>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</si>
  <si>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</si>
  <si>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</si>
  <si>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</si>
  <si>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</si>
  <si>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</si>
  <si>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</si>
  <si>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</si>
  <si>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</si>
  <si>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</si>
  <si>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</si>
  <si>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</si>
  <si>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</si>
  <si>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</si>
  <si>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</si>
  <si>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</si>
  <si>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</si>
  <si>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</si>
  <si>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</si>
  <si>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</si>
  <si>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</si>
  <si>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</si>
  <si>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</si>
  <si>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</si>
  <si>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</si>
  <si>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</si>
  <si>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</si>
  <si>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</si>
  <si>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</si>
  <si>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</si>
  <si>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</si>
  <si>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</si>
  <si>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</si>
  <si>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</si>
  <si>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</si>
  <si>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</si>
  <si>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</si>
  <si>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</si>
  <si>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</si>
  <si>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</si>
  <si>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</si>
  <si>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</si>
  <si>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</si>
  <si>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</si>
  <si>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</si>
  <si>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</si>
  <si>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</si>
  <si>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</si>
  <si>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</si>
  <si>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</si>
  <si>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</si>
  <si>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</si>
  <si>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</si>
  <si>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</si>
  <si>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</si>
  <si>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</si>
  <si>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</si>
  <si>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</si>
  <si>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</si>
  <si>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</si>
  <si>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</si>
  <si>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</si>
  <si>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</si>
  <si>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</si>
  <si>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</si>
  <si>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</si>
  <si>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</si>
  <si>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</si>
  <si>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</si>
  <si>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</si>
  <si>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</si>
  <si>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</si>
  <si>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</si>
  <si>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</si>
  <si>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</si>
  <si>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</si>
  <si>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</si>
  <si>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</si>
  <si>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</si>
  <si>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</si>
  <si>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</si>
  <si>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</si>
  <si>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</si>
  <si>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</si>
  <si>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</si>
  <si>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</si>
  <si>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</si>
  <si>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</si>
  <si>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</si>
  <si>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</si>
  <si>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</si>
  <si>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</si>
  <si>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</si>
  <si>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</si>
  <si>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</si>
  <si>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</si>
  <si>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</si>
  <si>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</si>
  <si>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</si>
  <si>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</si>
  <si>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</si>
  <si>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</si>
  <si>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</si>
  <si>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</si>
  <si>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</si>
  <si>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</si>
  <si>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</si>
  <si>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</si>
  <si>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</si>
  <si>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</si>
  <si>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</si>
  <si>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</si>
  <si>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</si>
  <si>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</si>
  <si>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</si>
  <si>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</si>
  <si>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</si>
  <si>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</si>
  <si>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</si>
  <si>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</si>
  <si>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</si>
  <si>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</si>
  <si>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</si>
  <si>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</si>
  <si>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</si>
  <si>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</si>
  <si>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</si>
  <si>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</si>
  <si>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</si>
  <si>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</si>
  <si>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</si>
  <si>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</si>
  <si>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</si>
  <si>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</si>
  <si>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</si>
  <si>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</si>
  <si>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</si>
  <si>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</si>
  <si>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</si>
  <si>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</si>
  <si>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</si>
  <si>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</si>
  <si>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</si>
  <si>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</si>
  <si>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</si>
  <si>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</si>
  <si>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</si>
  <si>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</si>
  <si>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</si>
  <si>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</si>
  <si>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</si>
  <si>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</si>
  <si>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</si>
  <si>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</si>
  <si>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</si>
  <si>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</si>
  <si>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</si>
  <si>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</si>
  <si>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</si>
  <si>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</si>
  <si>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</si>
  <si>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</si>
  <si>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</si>
  <si>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</si>
  <si>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</si>
  <si>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</si>
  <si>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</si>
  <si>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</si>
  <si>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</si>
  <si>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</si>
  <si>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</si>
  <si>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</si>
  <si>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</si>
  <si>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</si>
  <si>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</si>
  <si>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</si>
  <si>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</si>
  <si>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</si>
  <si>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</si>
  <si>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</si>
  <si>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</si>
  <si>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</si>
  <si>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</si>
  <si>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</si>
  <si>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</si>
  <si>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</si>
  <si>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</si>
  <si>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</si>
  <si>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</si>
  <si>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</si>
  <si>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</si>
  <si>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</si>
  <si>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</si>
  <si>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</si>
  <si>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</si>
  <si>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</si>
  <si>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</si>
  <si>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</si>
  <si>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</si>
  <si>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</si>
  <si>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</si>
  <si>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</si>
  <si>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</si>
  <si>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</si>
  <si>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</si>
  <si>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</si>
  <si>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</si>
  <si>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</si>
  <si>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</si>
  <si>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</si>
  <si>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</si>
  <si>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</si>
  <si>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</si>
  <si>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</si>
  <si>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</si>
  <si>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</si>
  <si>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</si>
  <si>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</si>
  <si>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</si>
  <si>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</si>
  <si>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</si>
  <si>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</si>
  <si>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</si>
  <si>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</si>
  <si>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</si>
  <si>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</si>
  <si>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</si>
  <si>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</si>
  <si>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</si>
  <si>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</si>
  <si>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</si>
  <si>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</si>
  <si>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</si>
  <si>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</si>
  <si>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</si>
  <si>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</si>
  <si>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</si>
  <si>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</si>
  <si>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</si>
  <si>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</si>
  <si>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</si>
  <si>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</si>
  <si>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</si>
  <si>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</si>
  <si>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</si>
  <si>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</si>
  <si>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</si>
  <si>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</si>
  <si>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</si>
  <si>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</si>
  <si>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</si>
  <si>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</si>
  <si>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</si>
  <si>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</si>
  <si>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</si>
  <si>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</si>
  <si>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</si>
  <si>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</si>
  <si>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</si>
  <si>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</si>
  <si>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</si>
  <si>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</si>
  <si>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</si>
  <si>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</si>
  <si>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</si>
  <si>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</si>
  <si>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</si>
  <si>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</si>
  <si>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</si>
  <si>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</si>
  <si>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</si>
  <si>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</si>
  <si>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</si>
  <si>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</si>
  <si>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</si>
  <si>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</si>
  <si>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</si>
  <si>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</si>
  <si>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</si>
  <si>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</si>
  <si>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</si>
  <si>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</si>
  <si>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</si>
  <si>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</si>
  <si>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</si>
  <si>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</si>
  <si>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</si>
  <si>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</si>
  <si>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</si>
  <si>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</si>
  <si>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</si>
  <si>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</si>
  <si>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</si>
  <si>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</si>
  <si>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</si>
  <si>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</si>
  <si>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</si>
  <si>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</si>
  <si>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</si>
  <si>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</si>
  <si>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</si>
  <si>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</si>
  <si>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</si>
  <si>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</si>
  <si>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</si>
  <si>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</si>
  <si>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</si>
  <si>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</si>
  <si>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</si>
  <si>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</si>
  <si>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</si>
  <si>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</si>
  <si>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</si>
  <si>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</si>
  <si>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</si>
  <si>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</si>
  <si>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</si>
  <si>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</si>
  <si>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</si>
  <si>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</si>
  <si>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</si>
  <si>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</si>
  <si>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</si>
  <si>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</si>
  <si>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</si>
  <si>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</si>
  <si>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</si>
  <si>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</si>
  <si>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</si>
  <si>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</si>
  <si>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</si>
  <si>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</si>
  <si>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</si>
  <si>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</si>
  <si>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</si>
  <si>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</si>
  <si>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</si>
  <si>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</si>
  <si>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</si>
  <si>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</si>
  <si>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</si>
  <si>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</si>
  <si>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</si>
  <si>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</si>
  <si>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</si>
  <si>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</si>
  <si>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</si>
  <si>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</si>
  <si>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</si>
  <si>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</si>
  <si>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</si>
  <si>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</si>
  <si>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</si>
  <si>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</si>
  <si>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</si>
  <si>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</si>
  <si>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</si>
  <si>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</si>
  <si>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</si>
  <si>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</si>
  <si>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</si>
  <si>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</si>
  <si>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</si>
  <si>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</si>
  <si>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</si>
  <si>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</si>
  <si>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</si>
  <si>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</si>
  <si>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</si>
  <si>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</si>
  <si>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</si>
  <si>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</si>
  <si>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</si>
  <si>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</si>
  <si>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</si>
  <si>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</si>
  <si>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</si>
  <si>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</si>
  <si>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</si>
  <si>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</si>
  <si>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</si>
  <si>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</si>
  <si>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</si>
  <si>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</si>
  <si>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</si>
  <si>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</si>
  <si>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</si>
  <si>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</si>
  <si>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</si>
  <si>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</si>
  <si>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</si>
  <si>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</si>
  <si>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</si>
  <si>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</si>
  <si>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</si>
  <si>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</si>
  <si>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</si>
  <si>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</si>
  <si>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</si>
  <si>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</si>
  <si>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</si>
  <si>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</si>
  <si>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</si>
  <si>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</si>
  <si>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</si>
  <si>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</si>
  <si>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</si>
  <si>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</si>
  <si>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</si>
  <si>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</si>
  <si>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</si>
  <si>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</si>
  <si>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</si>
  <si>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</si>
  <si>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</si>
  <si>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</si>
  <si>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</si>
  <si>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</si>
  <si>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</si>
  <si>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</si>
  <si>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</si>
  <si>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</si>
  <si>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</si>
  <si>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</si>
  <si>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</si>
  <si>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</si>
  <si>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</si>
  <si>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</si>
  <si>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</si>
  <si>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</si>
  <si>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</si>
  <si>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</si>
  <si>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</si>
  <si>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</si>
  <si>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</si>
  <si>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</si>
  <si>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</si>
  <si>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</si>
  <si>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</si>
  <si>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</si>
  <si>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</si>
  <si>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</si>
  <si>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</si>
  <si>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</si>
  <si>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</si>
  <si>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</si>
  <si>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</si>
  <si>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</si>
  <si>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</si>
  <si>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</si>
  <si>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</si>
  <si>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</si>
  <si>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</si>
  <si>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</si>
  <si>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</si>
  <si>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</si>
  <si>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</si>
  <si>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</si>
  <si>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</si>
  <si>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</si>
  <si>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</si>
  <si>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</si>
  <si>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</si>
  <si>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</si>
  <si>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</si>
  <si>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</si>
  <si>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</si>
  <si>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</si>
  <si>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</si>
  <si>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</si>
  <si>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</si>
  <si>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</si>
  <si>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</si>
  <si>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</si>
  <si>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</si>
  <si>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</si>
  <si>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</si>
  <si>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</si>
  <si>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</si>
  <si>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</si>
  <si>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</si>
  <si>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</si>
  <si>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</si>
  <si>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</si>
  <si>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</si>
  <si>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</si>
  <si>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</si>
  <si>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</si>
  <si>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</si>
  <si>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</si>
  <si>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</si>
  <si>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</si>
  <si>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</si>
  <si>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</si>
  <si>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</si>
  <si>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</si>
  <si>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</si>
  <si>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</si>
  <si>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</si>
  <si>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</si>
  <si>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</si>
  <si>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</si>
  <si>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</si>
  <si>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</si>
  <si>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</si>
  <si>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</si>
  <si>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</si>
  <si>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</si>
  <si>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</si>
  <si>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</si>
  <si>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</si>
  <si>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</si>
  <si>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</si>
  <si>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</si>
  <si>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</si>
  <si>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</si>
  <si>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</si>
  <si>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</si>
  <si>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</si>
  <si>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</si>
  <si>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</si>
  <si>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</si>
  <si>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</si>
  <si>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</si>
  <si>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</si>
  <si>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</si>
  <si>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</si>
  <si>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</si>
  <si>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</si>
  <si>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</si>
  <si>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</si>
  <si>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</si>
  <si>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</si>
  <si>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</si>
  <si>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</si>
  <si>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</si>
  <si>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</si>
  <si>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</si>
  <si>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</si>
  <si>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</si>
  <si>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</si>
  <si>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</si>
  <si>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</si>
  <si>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</si>
  <si>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</si>
  <si>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</si>
  <si>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</si>
  <si>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</si>
  <si>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</si>
  <si>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</si>
  <si>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</si>
  <si>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</si>
  <si>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</si>
  <si>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</si>
  <si>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</si>
  <si>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</si>
  <si>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</si>
  <si>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</si>
  <si>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</si>
  <si>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</si>
  <si>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</si>
  <si>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</si>
  <si>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</si>
  <si>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</si>
  <si>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</si>
  <si>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</si>
  <si>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</si>
  <si>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</si>
  <si>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</si>
  <si>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</si>
  <si>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</si>
  <si>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</si>
  <si>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</si>
  <si>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</si>
  <si>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</si>
  <si>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</si>
  <si>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</si>
  <si>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</si>
  <si>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</si>
  <si>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</si>
  <si>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</si>
  <si>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</si>
  <si>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</si>
  <si>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</si>
  <si>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</si>
  <si>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</si>
  <si>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</si>
  <si>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</si>
  <si>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</si>
  <si>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</si>
  <si>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</si>
  <si>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</si>
  <si>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</si>
  <si>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</si>
  <si>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</si>
  <si>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</si>
  <si>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</si>
  <si>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</si>
  <si>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</si>
  <si>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</si>
  <si>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</si>
  <si>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</si>
  <si>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</si>
  <si>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</si>
  <si>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</si>
  <si>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</si>
  <si>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</si>
  <si>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</si>
  <si>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</si>
  <si>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</si>
  <si>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</si>
  <si>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</si>
  <si>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</si>
  <si>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</si>
  <si>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</si>
  <si>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</si>
  <si>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</si>
  <si>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</si>
  <si>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</si>
  <si>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</si>
  <si>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</si>
  <si>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</si>
  <si>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</si>
  <si>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</si>
  <si>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</si>
  <si>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</si>
  <si>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</si>
  <si>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</si>
  <si>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</si>
  <si>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</si>
  <si>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</si>
  <si>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</si>
  <si>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</si>
  <si>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</si>
  <si>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</si>
  <si>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</si>
  <si>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</si>
  <si>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</si>
  <si>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</si>
  <si>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</si>
  <si>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</si>
  <si>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</si>
  <si>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</si>
  <si>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</si>
  <si>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</si>
  <si>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</si>
  <si>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</si>
  <si>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</si>
  <si>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</si>
  <si>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</si>
  <si>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</si>
  <si>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</si>
  <si>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</si>
  <si>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</si>
  <si>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</si>
  <si>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</si>
  <si>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</si>
  <si>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</si>
  <si>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</si>
  <si>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</si>
  <si>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</si>
  <si>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</si>
  <si>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</si>
  <si>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</si>
  <si>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</si>
  <si>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</si>
  <si>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</si>
  <si>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</si>
  <si>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</si>
  <si>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</si>
  <si>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</si>
  <si>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</si>
  <si>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</si>
  <si>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</si>
  <si>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</si>
  <si>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</si>
  <si>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</si>
  <si>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</si>
  <si>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</si>
  <si>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</si>
  <si>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</si>
  <si>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</si>
  <si>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</si>
  <si>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</si>
  <si>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</si>
  <si>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</si>
  <si>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</si>
  <si>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</si>
  <si>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</si>
  <si>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</si>
  <si>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</si>
  <si>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</si>
  <si>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</si>
  <si>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</si>
  <si>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</si>
  <si>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</si>
  <si>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</si>
  <si>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</si>
  <si>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</si>
  <si>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</si>
  <si>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</si>
  <si>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</si>
  <si>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</si>
  <si>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</si>
  <si>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</si>
  <si>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</si>
  <si>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</si>
  <si>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</si>
  <si>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</si>
  <si>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</si>
  <si>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</si>
  <si>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</si>
  <si>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</si>
  <si>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</si>
  <si>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</si>
  <si>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</si>
  <si>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</si>
  <si>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</si>
  <si>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</si>
  <si>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</si>
  <si>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</si>
  <si>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</si>
  <si>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</si>
  <si>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</si>
  <si>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</si>
  <si>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</si>
  <si>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</si>
  <si>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</si>
  <si>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</si>
  <si>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</si>
  <si>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</si>
  <si>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</si>
  <si>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</si>
  <si>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</si>
  <si>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</si>
  <si>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</si>
  <si>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</si>
  <si>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</si>
  <si>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</si>
  <si>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</si>
  <si>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</si>
  <si>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</si>
  <si>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</si>
  <si>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</si>
  <si>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</si>
  <si>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</si>
  <si>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</si>
  <si>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</si>
  <si>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</si>
  <si>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</si>
  <si>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</si>
  <si>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</si>
  <si>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</si>
  <si>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</si>
  <si>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</si>
  <si>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</si>
  <si>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</si>
  <si>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</si>
  <si>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</si>
  <si>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</si>
  <si>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</si>
  <si>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</si>
  <si>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</si>
  <si>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</si>
  <si>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</si>
  <si>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</si>
  <si>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</si>
  <si>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</si>
  <si>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</si>
  <si>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</si>
  <si>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</si>
  <si>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</si>
  <si>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</si>
  <si>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</si>
  <si>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</si>
  <si>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</si>
  <si>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</si>
  <si>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</si>
  <si>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</si>
  <si>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</si>
  <si>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</si>
  <si>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</si>
  <si>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</si>
  <si>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</si>
  <si>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</si>
  <si>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</si>
  <si>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</si>
  <si>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</si>
  <si>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</si>
  <si>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</si>
  <si>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</si>
  <si>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</si>
  <si>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</si>
  <si>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</si>
  <si>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</si>
  <si>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</si>
  <si>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</si>
  <si>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</si>
  <si>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</si>
  <si>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</si>
  <si>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</si>
  <si>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</si>
  <si>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</si>
  <si>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</si>
  <si>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</si>
  <si>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</si>
  <si>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</si>
  <si>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</si>
  <si>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</si>
  <si>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</si>
  <si>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</si>
  <si>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</si>
  <si>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</si>
  <si>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</si>
  <si>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</si>
  <si>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</si>
  <si>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</si>
  <si>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</si>
  <si>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</si>
  <si>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</si>
  <si>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</si>
  <si>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</si>
  <si>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</si>
  <si>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</si>
  <si>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</si>
  <si>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</si>
  <si>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</si>
  <si>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</si>
  <si>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</si>
  <si>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</si>
  <si>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</si>
  <si>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</si>
  <si>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</si>
  <si>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</si>
  <si>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</si>
  <si>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</si>
  <si>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</si>
  <si>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</si>
  <si>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</si>
  <si>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</si>
  <si>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</si>
  <si>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</si>
  <si>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</si>
  <si>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</si>
  <si>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</si>
  <si>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</si>
  <si>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</si>
  <si>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</si>
  <si>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</si>
  <si>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</si>
  <si>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</si>
  <si>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</si>
  <si>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</si>
  <si>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</si>
  <si>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</si>
  <si>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</si>
  <si>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</si>
  <si>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</si>
  <si>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</si>
  <si>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</si>
  <si>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</si>
  <si>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</si>
  <si>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</si>
  <si>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</si>
  <si>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</si>
  <si>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</si>
  <si>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</si>
  <si>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</si>
  <si>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</si>
  <si>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</si>
  <si>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</si>
  <si>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</si>
  <si>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</si>
  <si>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</si>
  <si>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</si>
  <si>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</si>
  <si>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</si>
  <si>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</si>
  <si>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</si>
  <si>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</si>
  <si>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</si>
  <si>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</si>
  <si>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</si>
  <si>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</si>
  <si>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</si>
  <si>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</si>
  <si>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</si>
  <si>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</si>
  <si>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</si>
  <si>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</si>
  <si>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</si>
  <si>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</si>
  <si>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</si>
  <si>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</si>
  <si>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</si>
  <si>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</si>
  <si>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</si>
  <si>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</si>
  <si>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</si>
  <si>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</si>
  <si>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</si>
  <si>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</si>
  <si>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</si>
  <si>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</si>
  <si>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</si>
  <si>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</si>
  <si>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</si>
  <si>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</si>
  <si>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</si>
  <si>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</si>
  <si>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</si>
  <si>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</si>
  <si>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</si>
  <si>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</si>
  <si>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</si>
  <si>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</si>
  <si>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</si>
  <si>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</si>
  <si>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</si>
  <si>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</si>
  <si>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</si>
  <si>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</si>
  <si>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</si>
  <si>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</si>
  <si>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</si>
  <si>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</si>
  <si>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</si>
  <si>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</si>
  <si>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</si>
  <si>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</si>
  <si>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</si>
  <si>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</si>
  <si>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</si>
  <si>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</si>
  <si>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</si>
  <si>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</si>
  <si>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</si>
  <si>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</si>
  <si>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</si>
  <si>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</si>
  <si>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</si>
  <si>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</si>
  <si>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</si>
  <si>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</si>
  <si>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</si>
  <si>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</si>
  <si>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</si>
  <si>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</si>
  <si>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</si>
  <si>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</si>
  <si>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</si>
  <si>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</si>
  <si>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</si>
  <si>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</si>
  <si>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</si>
  <si>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</si>
  <si>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</si>
  <si>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</si>
  <si>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</si>
  <si>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</si>
  <si>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</si>
  <si>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</si>
  <si>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</si>
  <si>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</si>
  <si>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</si>
  <si>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</si>
  <si>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</si>
  <si>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</si>
  <si>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</si>
  <si>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</si>
  <si>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</si>
  <si>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</si>
  <si>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</si>
  <si>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</si>
  <si>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</si>
  <si>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</si>
  <si>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</si>
  <si>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</si>
  <si>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</si>
  <si>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</si>
  <si>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</si>
  <si>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</si>
  <si>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</si>
  <si>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</si>
  <si>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</si>
  <si>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</si>
  <si>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</si>
  <si>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</si>
  <si>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</si>
  <si>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</si>
  <si>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</si>
  <si>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</si>
  <si>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</si>
  <si>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</si>
  <si>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</si>
  <si>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</si>
  <si>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</si>
  <si>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</si>
  <si>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</si>
  <si>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</si>
  <si>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</si>
  <si>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</si>
  <si>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</si>
  <si>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</si>
  <si>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</si>
  <si>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</si>
  <si>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</si>
  <si>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</si>
  <si>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</si>
  <si>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</si>
  <si>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</si>
  <si>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</si>
  <si>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</si>
  <si>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</si>
  <si>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</si>
  <si>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</si>
  <si>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</si>
  <si>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</si>
  <si>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</si>
  <si>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</si>
  <si>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</si>
  <si>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</si>
  <si>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</si>
  <si>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</si>
  <si>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</si>
  <si>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</si>
  <si>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</si>
  <si>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</si>
  <si>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</si>
  <si>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</si>
  <si>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</si>
  <si>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</si>
  <si>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</si>
  <si>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</si>
  <si>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</si>
  <si>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</si>
  <si>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</si>
  <si>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</si>
  <si>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</si>
  <si>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</si>
  <si>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</si>
  <si>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</si>
  <si>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</si>
  <si>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</si>
  <si>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</si>
  <si>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</si>
  <si>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</si>
  <si>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</si>
  <si>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</si>
  <si>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</si>
  <si>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</si>
  <si>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</si>
  <si>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</si>
  <si>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</si>
  <si>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</si>
  <si>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</si>
  <si>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</si>
  <si>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</si>
  <si>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</si>
  <si>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</si>
  <si>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</si>
  <si>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</si>
  <si>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</si>
  <si>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</si>
  <si>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</si>
  <si>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</si>
  <si>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</si>
  <si>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</si>
  <si>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</si>
  <si>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</si>
  <si>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</si>
  <si>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</si>
  <si>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</si>
  <si>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</si>
  <si>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</si>
  <si>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</si>
  <si>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</si>
  <si>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</si>
  <si>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</si>
  <si>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</si>
  <si>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</si>
  <si>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</si>
  <si>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</si>
  <si>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</si>
  <si>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</si>
  <si>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</si>
  <si>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</si>
  <si>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</si>
  <si>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</si>
  <si>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</si>
  <si>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</si>
  <si>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</si>
  <si>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</si>
  <si>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</si>
  <si>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</si>
  <si>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</si>
  <si>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</si>
  <si>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</si>
  <si>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</si>
  <si>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</si>
  <si>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</si>
  <si>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</si>
  <si>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</si>
  <si>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</si>
  <si>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</si>
  <si>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</si>
  <si>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</si>
  <si>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</si>
  <si>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</si>
  <si>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</si>
  <si>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</si>
  <si>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</si>
  <si>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</si>
  <si>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</si>
  <si>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</si>
  <si>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</si>
  <si>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</si>
  <si>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</si>
  <si>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</si>
  <si>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</si>
  <si>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</si>
  <si>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</si>
  <si>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</si>
  <si>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</si>
  <si>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</si>
  <si>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</si>
  <si>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</si>
  <si>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</si>
  <si>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</si>
  <si>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</si>
  <si>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</si>
  <si>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</si>
  <si>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</si>
  <si>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</si>
  <si>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</si>
  <si>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</si>
  <si>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</si>
  <si>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</si>
  <si>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</si>
  <si>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</si>
  <si>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</si>
  <si>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</si>
  <si>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</si>
  <si>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</si>
  <si>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</si>
  <si>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</si>
  <si>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</si>
  <si>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</si>
  <si>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</si>
  <si>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</si>
  <si>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</si>
  <si>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</si>
  <si>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</si>
  <si>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</si>
  <si>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</si>
  <si>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</si>
  <si>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</si>
  <si>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</si>
  <si>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</si>
  <si>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</si>
  <si>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</si>
  <si>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</si>
  <si>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</si>
  <si>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</si>
  <si>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</si>
  <si>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</si>
  <si>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</si>
  <si>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</si>
  <si>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</si>
  <si>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</si>
  <si>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</si>
  <si>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</si>
  <si>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</si>
  <si>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</si>
  <si>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</si>
  <si>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</si>
  <si>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</si>
  <si>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</si>
  <si>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</si>
  <si>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</si>
  <si>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</si>
  <si>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</si>
  <si>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</si>
  <si>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</si>
  <si>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</si>
  <si>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</si>
  <si>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</si>
  <si>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</si>
  <si>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</si>
  <si>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</si>
  <si>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</si>
  <si>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</si>
  <si>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</si>
  <si>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</si>
  <si>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</si>
  <si>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</si>
  <si>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</si>
  <si>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</si>
  <si>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</si>
  <si>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</si>
  <si>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</si>
  <si>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</si>
  <si>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</si>
  <si>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</si>
  <si>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</si>
  <si>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</si>
  <si>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</si>
  <si>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</si>
  <si>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</si>
  <si>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</si>
  <si>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</si>
  <si>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</si>
  <si>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</si>
  <si>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</si>
  <si>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</si>
  <si>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</si>
  <si>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</si>
  <si>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</si>
  <si>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</si>
  <si>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</si>
  <si>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</si>
  <si>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</si>
  <si>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</si>
  <si>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</si>
  <si>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</si>
  <si>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</si>
  <si>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</si>
  <si>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</si>
  <si>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</si>
  <si>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</si>
  <si>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</si>
  <si>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</si>
  <si>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</si>
  <si>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</si>
  <si>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</si>
  <si>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</si>
  <si>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</si>
  <si>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</si>
  <si>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</si>
  <si>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</si>
  <si>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</si>
  <si>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</si>
  <si>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</si>
  <si>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</si>
  <si>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</si>
  <si>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</si>
  <si>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</si>
  <si>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</si>
  <si>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</si>
  <si>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</si>
  <si>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</si>
  <si>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</si>
  <si>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</si>
  <si>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</si>
  <si>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</si>
  <si>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</si>
  <si>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</si>
  <si>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</si>
  <si>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</si>
  <si>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</si>
  <si>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</si>
  <si>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</si>
  <si>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</si>
  <si>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</si>
  <si>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</si>
  <si>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</si>
  <si>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</si>
  <si>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</si>
  <si>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</si>
  <si>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</si>
  <si>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</si>
  <si>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</si>
  <si>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</si>
  <si>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</si>
  <si>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</si>
  <si>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</si>
  <si>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</si>
  <si>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</si>
  <si>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</si>
  <si>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</si>
  <si>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</si>
  <si>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</si>
  <si>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</si>
  <si>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</si>
  <si>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</si>
  <si>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</si>
  <si>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</si>
  <si>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</si>
  <si>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</si>
  <si>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</si>
  <si>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</si>
  <si>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</si>
  <si>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</si>
  <si>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</si>
  <si>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</si>
  <si>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</si>
  <si>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</si>
  <si>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</si>
  <si>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</si>
  <si>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</si>
  <si>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</si>
  <si>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</si>
  <si>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</si>
  <si>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</si>
  <si>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</si>
  <si>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</si>
  <si>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</si>
  <si>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</si>
  <si>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</si>
  <si>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</si>
  <si>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</si>
  <si>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</si>
  <si>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</si>
  <si>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</si>
  <si>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</si>
  <si>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</si>
  <si>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</si>
  <si>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</si>
  <si>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</si>
  <si>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</si>
  <si>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</si>
  <si>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</si>
  <si>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</si>
  <si>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</si>
  <si>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</si>
  <si>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</si>
  <si>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</si>
  <si>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</si>
  <si>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</si>
  <si>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</si>
  <si>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</si>
  <si>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</si>
  <si>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</si>
  <si>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</si>
  <si>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</si>
  <si>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</si>
  <si>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</si>
  <si>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</si>
  <si>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</si>
  <si>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</si>
  <si>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</si>
  <si>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</si>
  <si>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</si>
  <si>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</si>
  <si>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</si>
  <si>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</si>
  <si>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</si>
  <si>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</si>
  <si>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</si>
  <si>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</si>
  <si>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</si>
  <si>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</si>
  <si>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</si>
  <si>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</si>
  <si>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</si>
  <si>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</si>
  <si>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</si>
  <si>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</si>
  <si>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</si>
  <si>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</si>
  <si>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</si>
  <si>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</si>
  <si>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</si>
  <si>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</si>
  <si>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</si>
  <si>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</si>
  <si>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</si>
  <si>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</si>
  <si>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</si>
  <si>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</si>
  <si>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</si>
  <si>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</si>
  <si>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</si>
  <si>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</si>
  <si>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</si>
  <si>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</si>
  <si>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</si>
  <si>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</si>
  <si>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</si>
  <si>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</si>
  <si>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</si>
  <si>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</si>
  <si>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</si>
  <si>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</si>
  <si>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</si>
  <si>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</si>
  <si>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</si>
  <si>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</si>
  <si>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</si>
  <si>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</si>
  <si>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</si>
  <si>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</si>
  <si>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</si>
  <si>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</si>
  <si>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</si>
  <si>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</si>
  <si>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</si>
  <si>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</si>
  <si>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</si>
  <si>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</si>
  <si>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</si>
  <si>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</si>
  <si>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</si>
  <si>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</si>
  <si>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</si>
  <si>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</si>
  <si>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</si>
  <si>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</si>
  <si>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</si>
  <si>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</si>
  <si>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</si>
  <si>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</si>
  <si>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</si>
  <si>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</si>
  <si>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</si>
  <si>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</si>
  <si>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</si>
  <si>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</si>
  <si>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</si>
  <si>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</si>
  <si>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</si>
  <si>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</si>
  <si>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</si>
  <si>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</si>
  <si>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</si>
  <si>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</si>
  <si>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</si>
  <si>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</si>
  <si>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</si>
  <si>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</si>
  <si>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</si>
  <si>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</si>
  <si>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</si>
  <si>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</si>
  <si>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</si>
  <si>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</si>
  <si>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</si>
  <si>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</si>
  <si>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</si>
  <si>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</si>
  <si>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</si>
  <si>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</si>
  <si>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</si>
  <si>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</si>
  <si>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</si>
  <si>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</si>
  <si>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</si>
  <si>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</si>
  <si>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</si>
  <si>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</si>
  <si>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</si>
  <si>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</si>
  <si>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</si>
  <si>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</si>
  <si>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</si>
  <si>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</si>
  <si>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</si>
  <si>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</si>
  <si>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</si>
  <si>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</si>
  <si>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</si>
  <si>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</si>
  <si>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</si>
  <si>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</si>
  <si>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</si>
  <si>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</si>
  <si>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</si>
  <si>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</si>
  <si>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</si>
  <si>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</si>
  <si>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</si>
  <si>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</si>
  <si>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</si>
  <si>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</si>
  <si>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</si>
  <si>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</si>
  <si>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</si>
  <si>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</si>
  <si>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</si>
  <si>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</si>
  <si>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</si>
  <si>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</si>
  <si>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</si>
  <si>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</si>
  <si>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</si>
  <si>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</si>
  <si>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</si>
  <si>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</si>
  <si>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</si>
  <si>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</si>
  <si>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</si>
  <si>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</si>
  <si>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</si>
  <si>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</si>
  <si>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</si>
  <si>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</si>
  <si>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</si>
  <si>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</si>
  <si>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</si>
  <si>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</si>
  <si>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</si>
  <si>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</si>
  <si>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</si>
  <si>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</si>
  <si>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</si>
  <si>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</si>
  <si>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</si>
  <si>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</si>
  <si>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</si>
  <si>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</si>
  <si>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</si>
  <si>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</si>
  <si>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</si>
  <si>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</si>
  <si>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</si>
  <si>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</si>
  <si>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</si>
  <si>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</si>
  <si>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</si>
  <si>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</si>
  <si>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</si>
  <si>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</si>
  <si>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</si>
  <si>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</si>
  <si>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</si>
  <si>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</si>
  <si>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</si>
  <si>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</si>
  <si>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</si>
  <si>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</si>
  <si>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</si>
  <si>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</si>
  <si>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</si>
  <si>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</si>
  <si>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</si>
  <si>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</si>
  <si>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</si>
  <si>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</si>
  <si>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</si>
  <si>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</si>
  <si>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</si>
  <si>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</si>
  <si>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</si>
  <si>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</si>
  <si>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</si>
  <si>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</si>
  <si>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</si>
  <si>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</si>
  <si>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</si>
  <si>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</si>
  <si>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</si>
  <si>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</si>
  <si>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</si>
  <si>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</si>
  <si>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</si>
  <si>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</si>
  <si>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</si>
  <si>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</si>
  <si>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</si>
  <si>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</si>
  <si>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</si>
  <si>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</si>
  <si>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</si>
  <si>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</si>
  <si>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</si>
  <si>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</si>
  <si>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</si>
  <si>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</si>
  <si>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</si>
  <si>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</si>
  <si>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</si>
  <si>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</si>
  <si>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</si>
  <si>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</si>
  <si>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</si>
  <si>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</si>
  <si>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</si>
  <si>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</si>
  <si>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</si>
  <si>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</si>
  <si>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</si>
  <si>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</si>
  <si>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</si>
  <si>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</si>
  <si>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</si>
  <si>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</si>
  <si>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</si>
  <si>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</si>
  <si>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</si>
  <si>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</si>
  <si>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</si>
  <si>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</si>
  <si>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</si>
  <si>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</si>
  <si>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</si>
  <si>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</si>
  <si>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</si>
  <si>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</si>
  <si>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</si>
  <si>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</si>
  <si>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</si>
  <si>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</si>
  <si>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</si>
  <si>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</si>
  <si>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</si>
  <si>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</si>
  <si>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</si>
  <si>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</si>
  <si>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</si>
  <si>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</si>
  <si>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</si>
  <si>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</si>
  <si>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</si>
  <si>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</si>
  <si>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</si>
  <si>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</si>
  <si>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</si>
  <si>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</si>
  <si>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</si>
  <si>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</si>
  <si>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</si>
  <si>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</si>
  <si>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</si>
  <si>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</si>
  <si>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</si>
  <si>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</si>
  <si>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</si>
  <si>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</si>
  <si>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</si>
  <si>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</si>
  <si>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</si>
  <si>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</si>
  <si>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</si>
  <si>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</si>
  <si>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</si>
  <si>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</si>
  <si>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</si>
  <si>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</si>
  <si>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</si>
  <si>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</si>
  <si>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</si>
  <si>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</si>
  <si>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</si>
  <si>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</si>
  <si>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</si>
  <si>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</si>
  <si>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</si>
  <si>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</si>
  <si>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</si>
  <si>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</si>
  <si>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</si>
  <si>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</si>
  <si>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</si>
  <si>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</si>
  <si>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</si>
  <si>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</si>
  <si>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</si>
  <si>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</si>
  <si>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</si>
  <si>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</si>
  <si>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</si>
  <si>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</si>
  <si>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</si>
  <si>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</si>
  <si>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</si>
  <si>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</si>
  <si>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</si>
  <si>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</si>
  <si>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</si>
  <si>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</si>
  <si>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</si>
  <si>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</si>
  <si>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</si>
  <si>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</si>
  <si>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</si>
  <si>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</si>
  <si>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</si>
  <si>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</si>
  <si>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</si>
  <si>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</si>
  <si>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</si>
  <si>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</si>
  <si>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</si>
  <si>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</si>
  <si>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</si>
  <si>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</si>
  <si>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</si>
  <si>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</si>
  <si>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</si>
  <si>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</si>
  <si>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</si>
  <si>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</si>
  <si>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</si>
  <si>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</si>
  <si>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</si>
  <si>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</si>
  <si>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</si>
  <si>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</si>
  <si>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</si>
  <si>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</si>
  <si>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</si>
  <si>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</si>
  <si>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</si>
  <si>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</si>
  <si>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</si>
  <si>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</si>
  <si>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</si>
  <si>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</si>
  <si>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</si>
  <si>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</si>
  <si>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</si>
  <si>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</si>
  <si>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</si>
  <si>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</si>
  <si>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</si>
  <si>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</si>
  <si>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</si>
  <si>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</si>
  <si>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</si>
  <si>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</si>
  <si>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</si>
  <si>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</si>
  <si>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</si>
  <si>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</si>
  <si>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</si>
  <si>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</si>
  <si>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</si>
  <si>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</si>
  <si>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</si>
  <si>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</si>
  <si>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</si>
  <si>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</si>
  <si>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</si>
  <si>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</si>
  <si>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</si>
  <si>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</si>
  <si>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</si>
  <si>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</si>
  <si>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</si>
  <si>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</si>
  <si>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</si>
  <si>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</si>
  <si>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</si>
  <si>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</si>
  <si>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</si>
  <si>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</si>
  <si>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</si>
  <si>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</si>
  <si>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</si>
  <si>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</si>
  <si>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</si>
  <si>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</si>
  <si>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</si>
  <si>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</si>
  <si>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</si>
  <si>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</si>
  <si>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</si>
  <si>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</si>
  <si>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</si>
  <si>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</si>
  <si>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</si>
  <si>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</si>
  <si>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</si>
  <si>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</si>
  <si>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</si>
  <si>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</si>
  <si>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</si>
  <si>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</si>
  <si>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</si>
  <si>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</si>
  <si>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</si>
  <si>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</si>
  <si>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</si>
  <si>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</si>
  <si>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</si>
  <si>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</si>
  <si>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</si>
  <si>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</si>
  <si>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</si>
  <si>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</si>
  <si>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</si>
  <si>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</si>
  <si>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</si>
  <si>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</si>
  <si>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</si>
  <si>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</si>
  <si>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</si>
  <si>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</si>
  <si>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</si>
  <si>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</si>
  <si>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</si>
  <si>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</si>
  <si>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</si>
  <si>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</si>
  <si>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</si>
  <si>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</si>
  <si>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</si>
  <si>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</si>
  <si>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</si>
  <si>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</si>
  <si>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</si>
  <si>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</si>
  <si>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</si>
  <si>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</si>
  <si>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</si>
  <si>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</si>
  <si>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</si>
  <si>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</si>
  <si>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</si>
  <si>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</si>
  <si>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</si>
  <si>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</si>
  <si>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</si>
  <si>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</si>
  <si>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</si>
  <si>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</si>
  <si>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</si>
  <si>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</si>
  <si>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</si>
  <si>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</si>
  <si>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</si>
  <si>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</si>
  <si>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</si>
  <si>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</si>
  <si>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</si>
  <si>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</si>
  <si>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</si>
  <si>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</si>
  <si>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</si>
  <si>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</si>
  <si>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</si>
  <si>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</si>
  <si>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</si>
  <si>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</si>
  <si>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</si>
  <si>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</si>
  <si>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</si>
  <si>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</si>
  <si>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</si>
  <si>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</si>
  <si>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</si>
  <si>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</si>
  <si>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</si>
  <si>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</si>
  <si>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</si>
  <si>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</si>
  <si>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</si>
  <si>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</si>
  <si>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</si>
  <si>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</si>
  <si>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</si>
  <si>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</si>
  <si>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</si>
  <si>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</si>
  <si>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</si>
  <si>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</si>
  <si>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</si>
  <si>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</si>
  <si>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</si>
  <si>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</si>
  <si>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</si>
  <si>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</si>
  <si>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</si>
  <si>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</si>
  <si>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</si>
  <si>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</si>
  <si>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</si>
  <si>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</si>
  <si>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</si>
  <si>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</si>
  <si>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</si>
  <si>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</si>
  <si>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</si>
  <si>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</si>
  <si>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</si>
  <si>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</si>
  <si>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</si>
  <si>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</si>
  <si>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</si>
  <si>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</si>
  <si>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</si>
  <si>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</si>
  <si>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</si>
  <si>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</si>
  <si>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</si>
  <si>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</si>
  <si>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</si>
  <si>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</si>
  <si>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</si>
  <si>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</si>
  <si>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</si>
  <si>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</si>
  <si>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</si>
  <si>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</si>
  <si>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</si>
  <si>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</si>
  <si>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</si>
  <si>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</si>
  <si>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</si>
  <si>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</si>
  <si>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</si>
  <si>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</si>
  <si>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</si>
  <si>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</si>
  <si>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</si>
  <si>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</si>
  <si>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</si>
  <si>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</si>
  <si>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</si>
  <si>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</si>
  <si>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</si>
  <si>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</si>
  <si>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</si>
  <si>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</si>
  <si>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</si>
  <si>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</si>
  <si>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</si>
  <si>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</si>
  <si>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</si>
  <si>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</si>
  <si>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</si>
  <si>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</si>
  <si>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</si>
  <si>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</si>
  <si>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</si>
  <si>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</si>
  <si>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</si>
  <si>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</si>
  <si>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</si>
  <si>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</si>
  <si>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</si>
  <si>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</si>
  <si>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</si>
  <si>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</si>
  <si>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</si>
  <si>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</si>
  <si>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</si>
  <si>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</si>
  <si>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</si>
  <si>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</si>
  <si>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</si>
  <si>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</si>
  <si>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</si>
  <si>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</si>
  <si>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</si>
  <si>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</si>
  <si>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</si>
  <si>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</si>
  <si>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</si>
  <si>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</si>
  <si>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</si>
  <si>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</si>
  <si>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</si>
  <si>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</si>
  <si>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</si>
  <si>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</si>
  <si>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</si>
  <si>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</si>
  <si>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</si>
  <si>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</si>
  <si>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</si>
  <si>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</si>
  <si>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</si>
  <si>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</si>
  <si>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</si>
  <si>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</si>
  <si>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</si>
  <si>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</si>
  <si>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</si>
  <si>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</si>
  <si>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</si>
  <si>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</si>
  <si>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</si>
  <si>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</si>
  <si>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</si>
  <si>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</si>
  <si>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</si>
  <si>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</si>
  <si>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</si>
  <si>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</si>
  <si>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</si>
  <si>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</si>
  <si>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</si>
  <si>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</si>
  <si>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</si>
  <si>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</si>
  <si>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</si>
  <si>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</si>
  <si>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</si>
  <si>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</si>
  <si>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</si>
  <si>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</si>
  <si>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</si>
  <si>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</si>
  <si>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</si>
  <si>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</si>
  <si>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</si>
  <si>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</si>
  <si>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</si>
  <si>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</si>
  <si>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</si>
  <si>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</si>
  <si>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</si>
  <si>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</si>
  <si>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</si>
  <si>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</si>
  <si>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</si>
  <si>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</si>
  <si>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</si>
  <si>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</si>
  <si>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</si>
  <si>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</si>
  <si>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</si>
  <si>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</si>
  <si>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</si>
  <si>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</si>
  <si>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</si>
  <si>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</si>
  <si>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</si>
  <si>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</si>
  <si>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</si>
  <si>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</si>
  <si>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</si>
  <si>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</si>
  <si>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</si>
  <si>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</si>
  <si>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</si>
  <si>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</si>
  <si>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</si>
  <si>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</si>
  <si>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</si>
  <si>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</si>
  <si>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</si>
  <si>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</si>
  <si>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</si>
  <si>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</si>
  <si>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</si>
  <si>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</si>
  <si>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</si>
  <si>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</si>
  <si>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</si>
  <si>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</si>
  <si>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</si>
  <si>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</si>
  <si>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</si>
  <si>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</si>
  <si>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</si>
  <si>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</si>
  <si>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</si>
  <si>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</si>
  <si>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</si>
  <si>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</si>
  <si>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</si>
  <si>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</si>
  <si>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</si>
  <si>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</si>
  <si>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</si>
  <si>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</si>
  <si>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</si>
  <si>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</si>
  <si>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</si>
  <si>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</si>
  <si>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</si>
  <si>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</si>
  <si>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</si>
  <si>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</si>
  <si>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</si>
  <si>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</si>
  <si>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</si>
  <si>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</si>
  <si>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</si>
  <si>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</si>
  <si>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</si>
  <si>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</si>
  <si>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</si>
  <si>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</si>
  <si>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</si>
  <si>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</si>
  <si>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</si>
  <si>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</si>
  <si>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</si>
  <si>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</si>
  <si>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</si>
  <si>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</si>
  <si>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</si>
  <si>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</si>
  <si>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</si>
  <si>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</si>
  <si>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</si>
  <si>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</si>
  <si>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</si>
  <si>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</si>
  <si>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</si>
  <si>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</si>
  <si>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</si>
  <si>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</si>
  <si>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</si>
  <si>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</si>
  <si>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</si>
  <si>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</si>
  <si>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</si>
  <si>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</si>
  <si>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</si>
  <si>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</si>
  <si>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</si>
  <si>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</si>
  <si>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</si>
  <si>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</si>
  <si>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</si>
  <si>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</si>
  <si>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</si>
  <si>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</si>
  <si>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</si>
  <si>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</si>
  <si>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</si>
  <si>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</si>
  <si>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</si>
  <si>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</si>
  <si>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</si>
  <si>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</si>
  <si>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</si>
  <si>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</si>
  <si>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</si>
  <si>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</si>
  <si>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</si>
  <si>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</si>
  <si>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</si>
  <si>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</si>
  <si>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</si>
  <si>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</si>
  <si>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</si>
  <si>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</si>
  <si>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</si>
  <si>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</si>
  <si>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</si>
  <si>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</si>
  <si>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</si>
  <si>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</si>
  <si>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</si>
  <si>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</si>
  <si>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</si>
  <si>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</si>
  <si>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</si>
  <si>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</si>
  <si>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</si>
  <si>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</si>
  <si>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</si>
  <si>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</si>
  <si>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</si>
  <si>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</si>
  <si>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</si>
  <si>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</si>
  <si>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</si>
  <si>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</si>
  <si>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</si>
  <si>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</si>
  <si>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</si>
  <si>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</si>
  <si>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</si>
  <si>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</si>
  <si>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</si>
  <si>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</si>
  <si>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</si>
  <si>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</si>
  <si>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</si>
  <si>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</si>
  <si>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</si>
  <si>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</si>
  <si>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</si>
  <si>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</si>
  <si>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</si>
  <si>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</si>
  <si>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</si>
  <si>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</si>
  <si>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</si>
  <si>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</si>
  <si>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</si>
  <si>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</si>
  <si>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</si>
  <si>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</si>
  <si>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</si>
  <si>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</si>
  <si>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</si>
  <si>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</si>
  <si>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</si>
  <si>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</si>
  <si>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</si>
  <si>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</si>
  <si>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</si>
  <si>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</si>
  <si>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</si>
  <si>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</si>
  <si>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</si>
  <si>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</si>
  <si>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</si>
  <si>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</si>
  <si>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</si>
  <si>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</si>
  <si>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</si>
  <si>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</si>
  <si>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</si>
  <si>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</si>
  <si>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</si>
  <si>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</si>
  <si>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</si>
  <si>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</si>
  <si>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</si>
  <si>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</si>
  <si>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</si>
  <si>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</si>
  <si>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</si>
  <si>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</si>
  <si>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</si>
  <si>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</si>
  <si>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</si>
  <si>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</si>
  <si>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</si>
  <si>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</si>
  <si>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</si>
  <si>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</si>
  <si>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</si>
  <si>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</si>
  <si>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</si>
  <si>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</si>
  <si>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</si>
  <si>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</si>
  <si>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</si>
  <si>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</si>
  <si>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</si>
  <si>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</si>
  <si>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</si>
  <si>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</si>
  <si>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</si>
  <si>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</si>
  <si>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</si>
  <si>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</si>
  <si>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</si>
  <si>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</si>
  <si>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</si>
  <si>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</si>
  <si>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</si>
  <si>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</si>
  <si>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</si>
  <si>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</si>
  <si>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</si>
  <si>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</si>
  <si>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</si>
  <si>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</si>
  <si>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</si>
  <si>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</si>
  <si>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</si>
  <si>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</si>
  <si>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</si>
  <si>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</si>
  <si>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</si>
  <si>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</si>
  <si>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</si>
  <si>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</si>
  <si>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</si>
  <si>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</si>
  <si>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</si>
  <si>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</si>
  <si>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</si>
  <si>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</si>
  <si>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</si>
  <si>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</si>
  <si>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</si>
  <si>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</si>
  <si>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</si>
  <si>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</si>
  <si>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</si>
  <si>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</si>
  <si>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</si>
  <si>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</si>
  <si>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</si>
  <si>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</si>
  <si>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</si>
  <si>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</si>
  <si>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</si>
  <si>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</si>
  <si>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</si>
  <si>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</si>
  <si>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</si>
  <si>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</si>
  <si>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</si>
  <si>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</si>
  <si>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</si>
  <si>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</si>
  <si>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</si>
  <si>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</si>
  <si>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</si>
  <si>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</si>
  <si>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</si>
  <si>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</si>
  <si>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</si>
  <si>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</si>
  <si>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</si>
  <si>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</si>
  <si>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</si>
  <si>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</si>
  <si>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</si>
  <si>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</si>
  <si>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</si>
  <si>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</si>
  <si>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</si>
  <si>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</si>
  <si>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</si>
  <si>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</si>
  <si>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</si>
  <si>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</si>
  <si>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</si>
  <si>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</si>
  <si>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</si>
  <si>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</si>
  <si>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</si>
  <si>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</si>
  <si>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</si>
  <si>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</si>
  <si>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</si>
  <si>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</si>
  <si>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</si>
  <si>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</si>
  <si>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</si>
  <si>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</si>
  <si>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</si>
  <si>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</si>
  <si>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</si>
  <si>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</si>
  <si>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</si>
  <si>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</si>
  <si>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</si>
  <si>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</si>
  <si>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</si>
  <si>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</si>
  <si>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</si>
  <si>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</si>
  <si>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</si>
  <si>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</si>
  <si>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</si>
  <si>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</si>
  <si>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</si>
  <si>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</si>
  <si>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</si>
  <si>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</si>
  <si>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</si>
  <si>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</si>
  <si>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</si>
  <si>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</si>
  <si>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</si>
  <si>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</si>
  <si>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</si>
  <si>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</si>
  <si>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</si>
  <si>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</si>
  <si>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</si>
  <si>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</si>
  <si>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</si>
  <si>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</si>
  <si>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</si>
  <si>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</si>
  <si>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</si>
  <si>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</si>
  <si>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</si>
  <si>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</si>
  <si>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</si>
  <si>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</si>
  <si>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</si>
  <si>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</si>
  <si>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</si>
  <si>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</si>
  <si>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</si>
  <si>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</si>
  <si>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</si>
  <si>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</si>
  <si>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</si>
  <si>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</si>
  <si>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</si>
  <si>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</si>
  <si>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</si>
  <si>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</si>
  <si>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</si>
  <si>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</si>
  <si>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</si>
  <si>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</si>
  <si>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</si>
  <si>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</si>
  <si>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</si>
  <si>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</si>
  <si>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</si>
  <si>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</si>
  <si>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</si>
  <si>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</si>
  <si>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</si>
  <si>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</si>
  <si>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</si>
  <si>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</si>
  <si>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</si>
  <si>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</si>
  <si>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</si>
  <si>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</si>
  <si>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</si>
  <si>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</si>
  <si>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</si>
  <si>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</si>
  <si>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</si>
  <si>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</si>
  <si>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</si>
  <si>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</si>
  <si>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</si>
  <si>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</si>
  <si>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</si>
  <si>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</si>
  <si>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</si>
  <si>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</si>
  <si>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</si>
  <si>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</si>
  <si>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</si>
  <si>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</si>
  <si>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</si>
  <si>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</si>
  <si>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</si>
  <si>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</si>
  <si>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</si>
  <si>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</si>
  <si>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</si>
  <si>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</si>
  <si>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</si>
  <si>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</si>
  <si>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</si>
  <si>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</si>
  <si>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</si>
  <si>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</si>
  <si>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</si>
  <si>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</si>
  <si>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</si>
  <si>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</si>
  <si>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</si>
  <si>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</si>
  <si>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</si>
  <si>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</si>
  <si>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</si>
  <si>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</si>
  <si>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</si>
  <si>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</si>
  <si>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</si>
  <si>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</si>
  <si>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</si>
  <si>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</si>
  <si>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</si>
  <si>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</si>
  <si>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</si>
  <si>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</si>
  <si>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</si>
  <si>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</si>
  <si>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</si>
  <si>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</si>
  <si>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</si>
  <si>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</si>
  <si>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</si>
  <si>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</si>
  <si>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</si>
  <si>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</si>
  <si>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</si>
  <si>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</si>
  <si>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</si>
  <si>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</si>
  <si>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</si>
  <si>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</si>
  <si>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</si>
  <si>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</si>
  <si>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</si>
  <si>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</si>
  <si>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</si>
  <si>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</si>
  <si>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</si>
  <si>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</si>
  <si>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</si>
  <si>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</si>
  <si>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</si>
  <si>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</si>
  <si>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</si>
  <si>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</si>
  <si>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</si>
  <si>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</si>
  <si>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</si>
  <si>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</si>
  <si>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</si>
  <si>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</si>
  <si>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</si>
  <si>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</si>
  <si>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</si>
  <si>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</si>
  <si>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</si>
  <si>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</si>
  <si>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</si>
  <si>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</si>
  <si>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</si>
  <si>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</si>
  <si>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</si>
  <si>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</si>
  <si>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</si>
  <si>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</si>
  <si>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</si>
  <si>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</si>
  <si>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</si>
  <si>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</si>
  <si>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</si>
  <si>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</si>
  <si>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</si>
  <si>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</si>
  <si>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</si>
  <si>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</si>
  <si>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</si>
  <si>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</si>
  <si>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</si>
  <si>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</si>
  <si>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</si>
  <si>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</si>
  <si>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</si>
  <si>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</si>
  <si>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</si>
  <si>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</si>
  <si>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</si>
  <si>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</si>
  <si>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</si>
  <si>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</si>
  <si>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</si>
  <si>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</si>
  <si>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</si>
  <si>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</si>
  <si>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</si>
  <si>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</si>
  <si>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</si>
  <si>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</si>
  <si>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</si>
  <si>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</si>
  <si>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</si>
  <si>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</si>
  <si>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</si>
  <si>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</si>
  <si>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</si>
  <si>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</si>
  <si>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</si>
  <si>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</si>
  <si>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</si>
  <si>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</si>
  <si>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</si>
  <si>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</si>
  <si>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</si>
  <si>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</si>
  <si>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</si>
  <si>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</si>
  <si>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</si>
  <si>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</si>
  <si>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</si>
  <si>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</si>
  <si>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</si>
  <si>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</si>
  <si>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</si>
  <si>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</si>
  <si>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</si>
  <si>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</si>
  <si>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</si>
  <si>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</si>
  <si>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</si>
  <si>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</si>
  <si>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</si>
  <si>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</si>
  <si>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</si>
  <si>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</si>
  <si>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</si>
  <si>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</si>
  <si>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</si>
  <si>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</si>
  <si>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</si>
  <si>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</si>
  <si>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</si>
  <si>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</si>
  <si>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</si>
  <si>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</si>
  <si>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</si>
  <si>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</si>
  <si>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</si>
  <si>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</si>
  <si>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</si>
  <si>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</si>
  <si>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</si>
  <si>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</si>
  <si>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</si>
  <si>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</si>
  <si>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</si>
  <si>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</si>
  <si>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</si>
  <si>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</si>
  <si>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</si>
  <si>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</si>
  <si>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</si>
  <si>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</si>
  <si>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</si>
  <si>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</si>
  <si>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</si>
  <si>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</si>
  <si>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</si>
  <si>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</si>
  <si>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</si>
  <si>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</si>
  <si>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</si>
  <si>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</si>
  <si>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</si>
  <si>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</si>
  <si>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</si>
  <si>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</si>
  <si>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</si>
  <si>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</si>
  <si>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</si>
  <si>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</si>
  <si>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</si>
  <si>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</si>
  <si>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</si>
  <si>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</si>
  <si>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</si>
  <si>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</si>
  <si>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</si>
  <si>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</si>
  <si>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</si>
  <si>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</si>
  <si>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</si>
  <si>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</si>
  <si>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</si>
  <si>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</si>
  <si>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</si>
  <si>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</si>
  <si>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</si>
  <si>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</si>
  <si>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</si>
  <si>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</si>
  <si>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</si>
  <si>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</si>
  <si>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</si>
  <si>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</si>
  <si>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</si>
  <si>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</si>
  <si>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</si>
  <si>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</si>
  <si>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</si>
  <si>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</si>
  <si>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</si>
  <si>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</si>
  <si>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</si>
  <si>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</si>
  <si>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</si>
  <si>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</si>
  <si>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</si>
  <si>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</si>
  <si>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</si>
  <si>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</si>
  <si>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</si>
  <si>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</si>
  <si>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</si>
  <si>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</si>
  <si>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</si>
  <si>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</si>
  <si>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</si>
  <si>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</si>
  <si>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</si>
  <si>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</si>
  <si>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</si>
  <si>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</si>
  <si>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</si>
  <si>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</si>
  <si>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</si>
  <si>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</si>
  <si>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</si>
  <si>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</si>
  <si>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</si>
  <si>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</si>
  <si>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</si>
  <si>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</si>
  <si>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</si>
  <si>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</si>
  <si>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</si>
  <si>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</si>
  <si>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</si>
  <si>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</si>
  <si>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</si>
  <si>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</si>
  <si>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</si>
  <si>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</si>
  <si>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</si>
  <si>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</si>
  <si>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</si>
  <si>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</si>
  <si>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</si>
  <si>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</si>
  <si>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</si>
  <si>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</si>
  <si>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</si>
  <si>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</si>
  <si>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</si>
  <si>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</si>
  <si>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</si>
  <si>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</si>
  <si>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</si>
  <si>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</si>
  <si>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</si>
  <si>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</si>
  <si>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</si>
  <si>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</si>
  <si>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</si>
  <si>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</si>
  <si>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</si>
  <si>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</si>
  <si>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</si>
  <si>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</si>
  <si>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</si>
  <si>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</si>
  <si>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</si>
  <si>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</si>
  <si>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</si>
  <si>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</si>
  <si>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</si>
  <si>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</si>
  <si>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</si>
  <si>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</si>
  <si>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</si>
  <si>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</si>
  <si>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</si>
  <si>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</si>
  <si>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</si>
  <si>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</si>
  <si>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</si>
  <si>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</si>
  <si>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</si>
  <si>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</si>
  <si>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</si>
  <si>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</si>
  <si>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</si>
  <si>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</si>
  <si>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</si>
  <si>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</si>
  <si>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</si>
  <si>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</si>
  <si>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</si>
  <si>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</si>
  <si>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</si>
  <si>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</si>
  <si>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</si>
  <si>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</si>
  <si>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</si>
  <si>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</si>
  <si>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</si>
  <si>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</si>
  <si>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</si>
  <si>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</si>
  <si>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</si>
  <si>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</si>
  <si>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</si>
  <si>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</si>
  <si>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</si>
  <si>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</si>
  <si>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</si>
  <si>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</si>
  <si>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</si>
  <si>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</si>
  <si>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</si>
  <si>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</si>
  <si>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</si>
  <si>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</si>
  <si>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</si>
  <si>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</si>
  <si>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</si>
  <si>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</si>
  <si>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</si>
  <si>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</si>
  <si>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</si>
  <si>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</si>
  <si>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</si>
  <si>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</si>
  <si>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</si>
  <si>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</si>
  <si>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</si>
  <si>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</si>
  <si>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</si>
  <si>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</si>
  <si>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</si>
  <si>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</si>
  <si>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</si>
  <si>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</si>
  <si>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</si>
  <si>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</si>
  <si>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</si>
  <si>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</si>
  <si>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</si>
  <si>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</si>
  <si>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</si>
  <si>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</si>
  <si>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</si>
  <si>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</si>
  <si>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</si>
  <si>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</si>
  <si>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</si>
  <si>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</si>
  <si>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</si>
  <si>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</si>
  <si>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</si>
  <si>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</si>
  <si>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</si>
  <si>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</si>
  <si>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</si>
  <si>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</si>
  <si>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</si>
  <si>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</si>
  <si>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</si>
  <si>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</si>
  <si>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</si>
  <si>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</si>
  <si>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</si>
  <si>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</si>
  <si>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</si>
  <si>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</si>
  <si>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</si>
  <si>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</si>
  <si>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</si>
  <si>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</si>
  <si>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</si>
  <si>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</si>
  <si>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</si>
  <si>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</si>
  <si>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</si>
  <si>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</si>
  <si>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</si>
  <si>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</si>
  <si>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</si>
  <si>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</si>
  <si>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</si>
  <si>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</si>
  <si>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</si>
  <si>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</si>
  <si>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</si>
  <si>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</si>
  <si>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</si>
  <si>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</si>
  <si>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</si>
  <si>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</si>
  <si>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</si>
  <si>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</si>
  <si>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</si>
  <si>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</si>
  <si>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</si>
  <si>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</si>
  <si>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</si>
  <si>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</si>
  <si>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</si>
  <si>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</si>
  <si>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</si>
  <si>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</si>
  <si>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</si>
  <si>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</si>
  <si>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</si>
  <si>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</si>
  <si>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</si>
  <si>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</si>
  <si>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</si>
  <si>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</si>
  <si>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</si>
  <si>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</si>
  <si>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</si>
  <si>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</si>
  <si>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</si>
  <si>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</si>
  <si>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</si>
  <si>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</si>
  <si>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</si>
  <si>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</si>
  <si>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</si>
  <si>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</si>
  <si>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</si>
  <si>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</si>
  <si>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</si>
  <si>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</si>
  <si>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</si>
  <si>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</si>
  <si>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</si>
  <si>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</si>
  <si>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</si>
  <si>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</si>
  <si>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</si>
  <si>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</si>
  <si>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</si>
  <si>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</si>
  <si>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</si>
  <si>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</si>
  <si>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</si>
  <si>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</si>
  <si>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</si>
  <si>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</si>
  <si>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</si>
  <si>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</si>
  <si>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</si>
  <si>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</si>
  <si>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</si>
  <si>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</si>
  <si>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</si>
  <si>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</si>
  <si>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</si>
  <si>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</si>
  <si>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</si>
  <si>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</si>
  <si>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</si>
  <si>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</si>
  <si>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</si>
  <si>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</si>
  <si>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</si>
  <si>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</si>
  <si>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</si>
  <si>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</si>
  <si>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</si>
  <si>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</si>
  <si>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</si>
  <si>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</si>
  <si>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</si>
  <si>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</si>
  <si>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</si>
  <si>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</si>
  <si>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</si>
  <si>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</si>
  <si>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</si>
  <si>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</si>
  <si>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</si>
  <si>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</si>
  <si>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</si>
  <si>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</si>
  <si>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</si>
  <si>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</si>
  <si>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</si>
  <si>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</si>
  <si>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</si>
  <si>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</si>
  <si>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</si>
  <si>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</si>
  <si>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</si>
  <si>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</si>
  <si>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</si>
  <si>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</si>
  <si>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</si>
  <si>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</si>
  <si>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</si>
  <si>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</si>
  <si>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</si>
  <si>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</si>
  <si>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</si>
  <si>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</si>
  <si>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</si>
  <si>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</si>
  <si>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</si>
  <si>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</si>
  <si>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</si>
  <si>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</si>
  <si>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</si>
  <si>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</si>
  <si>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</si>
  <si>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</si>
  <si>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</si>
  <si>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</si>
  <si>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</si>
  <si>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</si>
  <si>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</si>
  <si>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</si>
  <si>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</si>
  <si>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</si>
  <si>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</si>
  <si>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</si>
  <si>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</si>
  <si>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</si>
  <si>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</si>
  <si>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</si>
  <si>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</si>
  <si>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</si>
  <si>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</si>
  <si>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</si>
  <si>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</si>
  <si>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</si>
  <si>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</si>
  <si>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</si>
  <si>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</si>
  <si>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</si>
  <si>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</si>
  <si>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</si>
  <si>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</si>
  <si>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</si>
  <si>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</si>
  <si>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</si>
  <si>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</si>
  <si>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</si>
  <si>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</si>
  <si>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</si>
  <si>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</si>
  <si>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</si>
  <si>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</si>
  <si>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</si>
  <si>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</si>
  <si>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</si>
  <si>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</si>
  <si>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</si>
  <si>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</si>
  <si>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</si>
  <si>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</si>
  <si>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</si>
  <si>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</si>
  <si>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</si>
  <si>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</si>
  <si>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</si>
  <si>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</si>
  <si>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</si>
  <si>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</si>
  <si>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</si>
  <si>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</si>
  <si>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</si>
  <si>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</si>
  <si>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</si>
  <si>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</si>
  <si>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</si>
  <si>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</si>
  <si>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</si>
  <si>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</si>
  <si>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</si>
  <si>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</si>
  <si>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</si>
  <si>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</si>
  <si>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</si>
  <si>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</si>
  <si>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</si>
  <si>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</si>
  <si>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</si>
  <si>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</si>
  <si>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</si>
  <si>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</si>
  <si>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</si>
  <si>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</si>
  <si>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</si>
  <si>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</si>
  <si>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</si>
  <si>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</si>
  <si>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</si>
  <si>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</si>
  <si>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</si>
  <si>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</si>
  <si>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</si>
  <si>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</si>
  <si>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</si>
  <si>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</si>
  <si>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</si>
  <si>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</si>
  <si>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</si>
  <si>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</si>
  <si>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</si>
  <si>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</si>
  <si>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</si>
  <si>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</si>
  <si>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</si>
  <si>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</si>
  <si>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</si>
  <si>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</si>
  <si>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</si>
  <si>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</si>
  <si>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</si>
  <si>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</si>
  <si>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</si>
  <si>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</si>
  <si>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</si>
  <si>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</si>
  <si>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</si>
  <si>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</si>
  <si>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</si>
  <si>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</si>
  <si>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</si>
  <si>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</si>
  <si>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</si>
  <si>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</si>
  <si>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</si>
  <si>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</si>
  <si>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</si>
  <si>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</si>
  <si>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</si>
  <si>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</si>
  <si>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</si>
  <si>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</si>
  <si>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</si>
  <si>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</si>
  <si>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</si>
  <si>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</si>
  <si>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</si>
  <si>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</si>
  <si>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</si>
  <si>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</si>
  <si>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</si>
  <si>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</si>
  <si>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</si>
  <si>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</si>
  <si>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</si>
  <si>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</si>
  <si>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</si>
  <si>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</si>
  <si>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</si>
  <si>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</si>
  <si>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</si>
  <si>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</si>
  <si>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</si>
  <si>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</si>
  <si>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</si>
  <si>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</si>
  <si>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</si>
  <si>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</si>
  <si>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</si>
  <si>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</si>
  <si>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</si>
  <si>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</si>
  <si>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</si>
  <si>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</si>
  <si>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</si>
  <si>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</si>
  <si>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</si>
  <si>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</si>
  <si>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</si>
  <si>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</si>
  <si>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</si>
  <si>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</si>
  <si>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</si>
  <si>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</si>
  <si>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</si>
  <si>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</si>
  <si>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</si>
  <si>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</si>
  <si>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</si>
  <si>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</si>
  <si>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</si>
  <si>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</si>
  <si>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</si>
  <si>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</si>
  <si>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</si>
  <si>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</si>
  <si>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</si>
  <si>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</si>
  <si>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</si>
  <si>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</si>
  <si>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</si>
  <si>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</si>
  <si>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</si>
  <si>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</si>
  <si>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</si>
  <si>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</si>
  <si>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</si>
  <si>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</si>
  <si>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</si>
  <si>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</si>
  <si>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</si>
  <si>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</si>
  <si>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</si>
  <si>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</si>
  <si>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</si>
  <si>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</si>
  <si>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</si>
  <si>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</si>
  <si>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</si>
  <si>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</si>
  <si>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</si>
  <si>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</si>
  <si>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</si>
  <si>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</si>
  <si>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</si>
  <si>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</si>
  <si>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</si>
  <si>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</si>
  <si>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</si>
  <si>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</si>
  <si>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</si>
  <si>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</si>
  <si>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</si>
  <si>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</si>
  <si>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</si>
  <si>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</si>
  <si>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</si>
  <si>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</si>
  <si>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</si>
  <si>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</si>
  <si>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</si>
  <si>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</si>
  <si>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</si>
  <si>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</si>
  <si>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</si>
  <si>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</si>
  <si>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</si>
  <si>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</si>
  <si>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</si>
  <si>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</si>
  <si>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</si>
  <si>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</si>
  <si>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</si>
  <si>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</si>
  <si>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</si>
  <si>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</si>
  <si>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</si>
  <si>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</si>
  <si>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</si>
  <si>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</si>
  <si>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</si>
  <si>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</si>
  <si>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</si>
  <si>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</si>
  <si>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</si>
  <si>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</si>
  <si>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</si>
  <si>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</si>
  <si>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</si>
  <si>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</si>
  <si>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</si>
  <si>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</si>
  <si>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</si>
  <si>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</si>
  <si>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</si>
  <si>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</si>
  <si>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</si>
  <si>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</si>
  <si>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</si>
  <si>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</si>
  <si>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</si>
  <si>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</si>
  <si>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</si>
  <si>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</si>
  <si>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</si>
  <si>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</si>
  <si>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</si>
  <si>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</si>
  <si>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</si>
  <si>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</si>
  <si>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</si>
  <si>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</si>
  <si>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</si>
  <si>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</si>
  <si>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</si>
  <si>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</si>
  <si>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</si>
  <si>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</si>
  <si>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</si>
  <si>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</si>
  <si>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</si>
  <si>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</si>
  <si>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</si>
  <si>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</si>
  <si>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</si>
  <si>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</si>
  <si>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</si>
  <si>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</si>
  <si>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</si>
  <si>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</si>
  <si>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</si>
  <si>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</si>
  <si>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</si>
  <si>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</si>
  <si>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</si>
  <si>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</si>
  <si>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</si>
  <si>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</si>
  <si>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</si>
  <si>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</si>
  <si>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</si>
  <si>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</si>
  <si>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</si>
  <si>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</si>
  <si>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</si>
  <si>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</si>
  <si>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</si>
  <si>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</si>
  <si>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</si>
  <si>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</si>
  <si>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</si>
  <si>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</si>
  <si>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</si>
  <si>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</si>
  <si>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</si>
  <si>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</si>
  <si>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</si>
  <si>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</si>
  <si>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</si>
  <si>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</si>
  <si>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</si>
  <si>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</si>
  <si>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</si>
  <si>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</si>
  <si>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</si>
  <si>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</si>
  <si>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</si>
  <si>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</si>
  <si>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</si>
  <si>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</si>
  <si>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</si>
  <si>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</si>
  <si>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</si>
  <si>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</si>
  <si>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</si>
  <si>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</si>
  <si>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</si>
  <si>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</si>
  <si>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</si>
  <si>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</si>
  <si>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</si>
  <si>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</si>
  <si>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</si>
  <si>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</si>
  <si>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</si>
  <si>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</si>
  <si>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</si>
  <si>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</si>
  <si>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</si>
  <si>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</si>
  <si>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</si>
  <si>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</si>
  <si>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</si>
  <si>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</si>
  <si>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</si>
  <si>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</si>
  <si>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</si>
  <si>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</si>
  <si>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</si>
  <si>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</si>
  <si>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</si>
  <si>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</si>
  <si>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</si>
  <si>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</si>
  <si>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</si>
  <si>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</si>
  <si>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</si>
  <si>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</si>
  <si>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</si>
  <si>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</si>
  <si>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</si>
  <si>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</si>
  <si>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</si>
  <si>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</si>
  <si>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</si>
  <si>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</si>
  <si>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</si>
  <si>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</si>
  <si>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</si>
  <si>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</si>
  <si>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</si>
  <si>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</si>
  <si>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</si>
  <si>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</si>
  <si>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</si>
  <si>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</si>
  <si>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</si>
  <si>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</si>
  <si>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</si>
  <si>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</si>
  <si>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</si>
  <si>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</si>
  <si>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</si>
  <si>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</si>
  <si>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</si>
  <si>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</si>
  <si>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</si>
  <si>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</si>
  <si>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</si>
  <si>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</si>
  <si>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</si>
  <si>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</si>
  <si>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</si>
  <si>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</si>
  <si>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</si>
  <si>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</si>
  <si>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</si>
  <si>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</si>
  <si>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</si>
  <si>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</si>
  <si>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</si>
  <si>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</si>
  <si>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</si>
  <si>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</si>
  <si>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</si>
  <si>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</si>
  <si>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</si>
  <si>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</si>
  <si>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</si>
  <si>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</si>
  <si>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</si>
  <si>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</si>
  <si>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</si>
  <si>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</si>
  <si>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</si>
  <si>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</si>
  <si>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</si>
  <si>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</si>
  <si>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</si>
  <si>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</si>
  <si>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</si>
  <si>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</si>
  <si>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</si>
  <si>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</si>
  <si>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</si>
  <si>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</si>
  <si>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</si>
  <si>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</si>
  <si>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</si>
  <si>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</si>
  <si>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</si>
  <si>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</si>
  <si>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</si>
  <si>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</si>
  <si>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</si>
  <si>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</si>
  <si>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</si>
  <si>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</si>
  <si>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</si>
  <si>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</si>
  <si>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</si>
  <si>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</si>
  <si>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</si>
  <si>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</si>
  <si>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</si>
  <si>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</si>
  <si>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</si>
  <si>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</si>
  <si>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</si>
  <si>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</si>
  <si>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</si>
  <si>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</si>
  <si>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</si>
  <si>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</si>
  <si>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</si>
  <si>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</si>
  <si>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</si>
  <si>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</si>
  <si>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</si>
  <si>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</si>
  <si>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</si>
  <si>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</si>
  <si>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</si>
  <si>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</si>
  <si>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</si>
  <si>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</si>
  <si>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</si>
  <si>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</si>
  <si>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</si>
  <si>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</si>
  <si>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</si>
  <si>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</si>
  <si>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</si>
  <si>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</si>
  <si>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</si>
  <si>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</si>
  <si>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</si>
  <si>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</si>
  <si>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</si>
  <si>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</si>
  <si>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</si>
  <si>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</si>
  <si>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</si>
  <si>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</si>
  <si>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</si>
  <si>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</si>
  <si>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</si>
  <si>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</si>
  <si>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</si>
  <si>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</si>
  <si>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</si>
  <si>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</si>
  <si>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</si>
  <si>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</si>
  <si>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</si>
  <si>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</si>
  <si>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</si>
  <si>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</si>
  <si>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</si>
  <si>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</si>
  <si>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</si>
  <si>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</si>
  <si>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</si>
  <si>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</si>
  <si>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</si>
  <si>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</si>
  <si>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</si>
  <si>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</si>
  <si>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</si>
  <si>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</si>
  <si>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</si>
  <si>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</si>
  <si>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</si>
  <si>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</si>
  <si>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</si>
  <si>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</si>
  <si>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</si>
  <si>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</si>
  <si>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</si>
  <si>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</si>
  <si>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</si>
  <si>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</si>
  <si>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</si>
  <si>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</si>
  <si>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</si>
  <si>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</si>
  <si>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</si>
  <si>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</si>
  <si>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</si>
  <si>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</si>
  <si>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</si>
  <si>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</si>
  <si>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</si>
  <si>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</si>
  <si>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</si>
  <si>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</si>
  <si>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</si>
  <si>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</si>
  <si>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</si>
  <si>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</si>
  <si>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</si>
  <si>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</si>
  <si>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</si>
  <si>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</si>
  <si>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</si>
  <si>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</si>
  <si>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</si>
  <si>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</si>
  <si>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</si>
  <si>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</si>
  <si>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</si>
  <si>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</si>
  <si>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</si>
  <si>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</si>
  <si>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</si>
  <si>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</si>
  <si>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</si>
  <si>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</si>
  <si>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</si>
  <si>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</si>
  <si>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</si>
  <si>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</si>
  <si>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</si>
  <si>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</si>
  <si>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</si>
  <si>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</si>
  <si>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</si>
  <si>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</si>
  <si>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</si>
  <si>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</si>
  <si>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</si>
  <si>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</si>
  <si>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</si>
  <si>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</si>
  <si>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</si>
  <si>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</si>
  <si>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</si>
  <si>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</si>
  <si>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</si>
  <si>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</si>
  <si>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</si>
  <si>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</si>
  <si>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</si>
  <si>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</si>
  <si>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</si>
  <si>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</si>
  <si>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</si>
  <si>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</si>
  <si>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</si>
  <si>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</si>
  <si>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</si>
  <si>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</si>
  <si>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</si>
  <si>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</si>
  <si>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</si>
  <si>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</si>
  <si>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</si>
  <si>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</si>
  <si>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</si>
  <si>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</si>
  <si>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</si>
  <si>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</si>
  <si>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</si>
  <si>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</si>
  <si>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</si>
  <si>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</si>
  <si>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</si>
  <si>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</si>
  <si>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</si>
  <si>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</si>
  <si>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</si>
  <si>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</si>
  <si>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</si>
  <si>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</si>
  <si>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</si>
  <si>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</si>
  <si>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</si>
  <si>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</si>
  <si>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</si>
  <si>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</si>
  <si>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</si>
  <si>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</si>
  <si>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</si>
  <si>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</si>
  <si>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</si>
  <si>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</si>
  <si>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</si>
  <si>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</si>
  <si>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</si>
  <si>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</si>
  <si>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</si>
  <si>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</si>
  <si>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</si>
  <si>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</si>
  <si>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</si>
  <si>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</si>
  <si>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</si>
  <si>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</si>
  <si>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</si>
  <si>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</si>
  <si>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</si>
  <si>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</si>
  <si>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</si>
  <si>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</si>
  <si>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</si>
  <si>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</si>
  <si>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</si>
  <si>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</si>
  <si>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</si>
  <si>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</si>
  <si>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</si>
  <si>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</si>
  <si>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</si>
  <si>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</si>
  <si>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</si>
  <si>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</si>
  <si>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</si>
  <si>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</si>
  <si>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</si>
  <si>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</si>
  <si>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</si>
  <si>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</si>
  <si>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</si>
  <si>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</si>
  <si>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</si>
  <si>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</si>
  <si>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</si>
  <si>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</si>
  <si>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</si>
  <si>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</si>
  <si>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</si>
  <si>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</si>
  <si>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</si>
  <si>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</si>
  <si>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</si>
  <si>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</si>
  <si>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</si>
  <si>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</si>
  <si>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</si>
  <si>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</si>
  <si>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</si>
  <si>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</si>
  <si>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</si>
  <si>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</si>
  <si>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</si>
  <si>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</si>
  <si>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</si>
  <si>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</si>
  <si>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</si>
  <si>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</si>
  <si>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</si>
  <si>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</si>
  <si>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</si>
  <si>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</si>
  <si>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</si>
  <si>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</si>
  <si>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</si>
  <si>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</si>
  <si>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</si>
  <si>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</si>
  <si>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</si>
  <si>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</si>
  <si>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</si>
  <si>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</si>
  <si>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</si>
  <si>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</si>
  <si>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</si>
  <si>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</si>
  <si>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</si>
  <si>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</si>
  <si>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</si>
  <si>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</si>
  <si>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</si>
  <si>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</si>
  <si>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</si>
  <si>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</si>
  <si>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</si>
  <si>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</si>
  <si>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</si>
  <si>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</si>
  <si>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</si>
  <si>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</si>
  <si>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</si>
  <si>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</si>
  <si>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</si>
  <si>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</si>
  <si>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</si>
  <si>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</si>
  <si>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</si>
  <si>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</si>
  <si>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</si>
  <si>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</si>
  <si>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</si>
  <si>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</si>
  <si>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</si>
  <si>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</si>
  <si>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</si>
  <si>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</si>
  <si>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</si>
  <si>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</si>
  <si>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</si>
  <si>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</si>
  <si>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</si>
  <si>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</si>
  <si>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</si>
  <si>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</si>
  <si>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</si>
  <si>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</si>
  <si>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</si>
  <si>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</si>
  <si>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</si>
  <si>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</si>
  <si>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</si>
  <si>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</si>
  <si>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</si>
  <si>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</si>
  <si>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</si>
  <si>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</si>
  <si>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</si>
  <si>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</si>
  <si>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</si>
  <si>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</si>
  <si>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</si>
  <si>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</si>
  <si>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</si>
  <si>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</si>
  <si>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</si>
  <si>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</si>
  <si>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</si>
  <si>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</si>
  <si>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</si>
  <si>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</si>
  <si>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</si>
  <si>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</si>
  <si>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</si>
  <si>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</si>
  <si>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</si>
  <si>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</si>
  <si>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</si>
  <si>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</si>
  <si>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</si>
  <si>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</si>
  <si>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</si>
  <si>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</si>
  <si>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</si>
  <si>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</si>
  <si>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</si>
  <si>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</si>
  <si>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</si>
  <si>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</si>
  <si>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</si>
  <si>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</si>
  <si>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</si>
  <si>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</si>
  <si>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</si>
  <si>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</si>
  <si>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</si>
  <si>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</si>
  <si>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</si>
  <si>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</si>
  <si>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</si>
  <si>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</si>
  <si>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</si>
  <si>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</si>
  <si>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</si>
  <si>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</si>
  <si>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</si>
  <si>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</si>
  <si>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</si>
  <si>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</si>
  <si>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</si>
  <si>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</si>
  <si>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</si>
  <si>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</si>
  <si>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</si>
  <si>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</si>
  <si>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</si>
  <si>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</si>
  <si>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</si>
  <si>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</si>
  <si>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</si>
  <si>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</si>
  <si>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</si>
  <si>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</si>
  <si>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</si>
  <si>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</si>
  <si>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</si>
  <si>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</si>
  <si>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</si>
  <si>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</si>
  <si>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</si>
  <si>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</si>
  <si>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</si>
  <si>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</si>
  <si>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</si>
  <si>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</si>
  <si>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</si>
  <si>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</si>
  <si>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</si>
  <si>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</si>
  <si>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</si>
  <si>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</si>
  <si>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</si>
  <si>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</si>
  <si>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</si>
  <si>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</si>
  <si>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</si>
  <si>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</si>
  <si>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</si>
  <si>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</si>
  <si>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</si>
  <si>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</si>
  <si>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</si>
  <si>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</si>
  <si>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</si>
  <si>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</si>
  <si>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</si>
  <si>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</si>
  <si>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</si>
  <si>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</si>
  <si>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</si>
  <si>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</si>
  <si>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</si>
  <si>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</si>
  <si>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</si>
  <si>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</si>
  <si>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</si>
  <si>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</si>
  <si>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</si>
  <si>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</si>
  <si>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</si>
  <si>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</si>
  <si>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</si>
  <si>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</si>
  <si>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</si>
  <si>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</si>
  <si>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</si>
  <si>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</si>
  <si>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</si>
  <si>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</si>
  <si>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</si>
  <si>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</si>
  <si>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</si>
  <si>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</si>
  <si>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</si>
  <si>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</si>
  <si>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</si>
  <si>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</si>
  <si>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</si>
  <si>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</si>
  <si>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</si>
  <si>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</si>
  <si>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</si>
  <si>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</si>
  <si>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</si>
  <si>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</si>
  <si>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</si>
  <si>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</si>
  <si>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</si>
  <si>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</si>
  <si>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</si>
  <si>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</si>
  <si>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</si>
  <si>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</si>
  <si>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</si>
  <si>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</si>
  <si>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</si>
  <si>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</si>
  <si>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</si>
  <si>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</si>
  <si>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</si>
  <si>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</si>
  <si>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</si>
  <si>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</si>
  <si>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</si>
  <si>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</si>
  <si>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</si>
  <si>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</si>
  <si>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</si>
  <si>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</si>
  <si>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</si>
  <si>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</si>
  <si>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</si>
  <si>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</si>
  <si>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</si>
  <si>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</si>
  <si>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</si>
  <si>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</si>
  <si>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</si>
  <si>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</si>
  <si>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</si>
  <si>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</si>
  <si>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</si>
  <si>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</si>
  <si>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</si>
  <si>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</si>
  <si>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</si>
  <si>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</si>
  <si>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</si>
  <si>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</si>
  <si>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</si>
  <si>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</si>
  <si>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</si>
  <si>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</si>
  <si>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</si>
  <si>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</si>
  <si>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</si>
  <si>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</si>
  <si>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</si>
  <si>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</si>
  <si>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</si>
  <si>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</si>
  <si>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</si>
  <si>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</si>
  <si>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</si>
  <si>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</si>
  <si>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</si>
  <si>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</si>
  <si>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</si>
  <si>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</si>
  <si>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</si>
  <si>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</si>
  <si>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</si>
  <si>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</si>
  <si>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</si>
  <si>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</si>
  <si>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</si>
  <si>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</si>
  <si>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</si>
  <si>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</si>
  <si>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</si>
  <si>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</si>
  <si>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</si>
  <si>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</si>
  <si>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</si>
  <si>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</si>
  <si>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</si>
  <si>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</si>
  <si>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</si>
  <si>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</si>
  <si>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</si>
  <si>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</si>
  <si>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</si>
  <si>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</si>
  <si>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</si>
  <si>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</si>
  <si>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</si>
  <si>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</si>
  <si>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</si>
  <si>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</si>
  <si>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</si>
  <si>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</si>
  <si>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</si>
  <si>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</si>
  <si>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</si>
  <si>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</si>
  <si>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</si>
  <si>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</si>
  <si>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</si>
  <si>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</si>
  <si>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</si>
  <si>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</si>
  <si>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</si>
  <si>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</si>
  <si>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</si>
  <si>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</si>
  <si>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</si>
  <si>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</si>
  <si>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</si>
  <si>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</si>
  <si>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</si>
  <si>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</si>
  <si>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</si>
  <si>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</si>
  <si>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</si>
  <si>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</si>
  <si>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</si>
  <si>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</si>
  <si>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</si>
  <si>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</si>
  <si>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</si>
  <si>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</si>
  <si>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</si>
  <si>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</si>
  <si>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</si>
  <si>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</si>
  <si>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</si>
  <si>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</si>
  <si>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</si>
  <si>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</si>
  <si>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</si>
  <si>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</si>
  <si>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</si>
  <si>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</si>
  <si>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</si>
  <si>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</si>
  <si>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</si>
  <si>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</si>
  <si>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</si>
  <si>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</si>
  <si>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</si>
  <si>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</si>
  <si>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</si>
  <si>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</si>
  <si>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</si>
  <si>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</si>
  <si>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</si>
  <si>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</si>
  <si>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</si>
  <si>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</si>
  <si>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</si>
  <si>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</si>
  <si>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</si>
  <si>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</si>
  <si>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</si>
  <si>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</si>
  <si>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</si>
  <si>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</si>
  <si>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</si>
  <si>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</si>
  <si>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</si>
  <si>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</si>
  <si>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</si>
  <si>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</si>
  <si>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</si>
  <si>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</si>
  <si>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</si>
  <si>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</si>
  <si>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</si>
  <si>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</si>
  <si>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</si>
  <si>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</si>
  <si>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</si>
  <si>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</si>
  <si>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</si>
  <si>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</si>
  <si>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</si>
  <si>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</si>
  <si>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</si>
  <si>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</si>
  <si>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</si>
  <si>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</si>
  <si>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</si>
  <si>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</si>
  <si>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</si>
  <si>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</si>
  <si>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</si>
  <si>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</si>
  <si>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</si>
  <si>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</si>
  <si>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</si>
  <si>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</si>
  <si>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</si>
  <si>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</si>
  <si>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</si>
  <si>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</si>
  <si>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</si>
  <si>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</si>
  <si>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</si>
  <si>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</si>
  <si>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</si>
  <si>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</si>
  <si>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</si>
  <si>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</si>
  <si>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</si>
  <si>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</si>
  <si>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</si>
  <si>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</si>
  <si>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</si>
  <si>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</si>
  <si>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</si>
  <si>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</si>
  <si>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</si>
  <si>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</si>
  <si>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</si>
  <si>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</si>
  <si>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</si>
  <si>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</si>
  <si>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</si>
  <si>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</si>
  <si>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</si>
  <si>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</si>
  <si>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</si>
  <si>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</si>
  <si>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</si>
  <si>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</si>
  <si>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</si>
  <si>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</si>
  <si>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</si>
  <si>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</si>
  <si>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</si>
  <si>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</si>
  <si>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</si>
  <si>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</si>
  <si>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</si>
  <si>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</si>
  <si>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</si>
  <si>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</si>
  <si>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</si>
  <si>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</si>
  <si>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</si>
  <si>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</si>
  <si>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</si>
  <si>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</si>
  <si>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</si>
  <si>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</si>
  <si>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</si>
  <si>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</si>
  <si>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</si>
  <si>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</si>
  <si>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</si>
  <si>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</si>
  <si>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</si>
  <si>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</si>
  <si>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</si>
  <si>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</si>
  <si>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</si>
  <si>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</si>
  <si>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</si>
  <si>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</si>
  <si>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</si>
  <si>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</si>
  <si>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</si>
  <si>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</si>
  <si>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</si>
  <si>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</si>
  <si>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</si>
  <si>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</si>
  <si>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</si>
  <si>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</si>
  <si>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</si>
  <si>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</si>
  <si>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</si>
  <si>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</si>
  <si>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</si>
  <si>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</si>
  <si>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</si>
  <si>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</si>
  <si>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</si>
  <si>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</si>
  <si>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</si>
  <si>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</si>
  <si>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</si>
  <si>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</si>
  <si>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</si>
  <si>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</si>
  <si>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</si>
  <si>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</si>
  <si>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</si>
  <si>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</si>
  <si>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</si>
  <si>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</si>
  <si>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</si>
  <si>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</si>
  <si>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</si>
  <si>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</si>
  <si>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</si>
  <si>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</si>
  <si>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</si>
  <si>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</si>
  <si>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</si>
  <si>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</si>
  <si>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</si>
  <si>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</si>
  <si>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</si>
  <si>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</si>
  <si>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</si>
  <si>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</si>
  <si>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</si>
  <si>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</si>
  <si>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</si>
  <si>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</si>
  <si>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</si>
  <si>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</si>
  <si>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</si>
  <si>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</si>
  <si>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</si>
  <si>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</si>
  <si>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</si>
  <si>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</si>
  <si>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</si>
  <si>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</si>
  <si>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</si>
  <si>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</si>
  <si>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</si>
  <si>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</si>
  <si>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</si>
  <si>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</si>
  <si>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</si>
  <si>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</si>
  <si>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</si>
  <si>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</si>
  <si>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</si>
  <si>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</si>
  <si>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</si>
  <si>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</si>
  <si>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</si>
  <si>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</si>
  <si>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</si>
  <si>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</si>
  <si>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</si>
  <si>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</si>
  <si>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</si>
  <si>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</si>
  <si>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</si>
  <si>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</si>
  <si>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</si>
  <si>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</si>
  <si>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</si>
  <si>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</si>
  <si>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</si>
  <si>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</si>
  <si>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</si>
  <si>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</si>
  <si>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</si>
  <si>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</si>
  <si>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</si>
  <si>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</si>
  <si>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</si>
  <si>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</si>
  <si>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</si>
  <si>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</si>
  <si>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</si>
  <si>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</si>
  <si>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</si>
  <si>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</si>
  <si>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</si>
  <si>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</si>
  <si>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</si>
  <si>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</si>
  <si>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</si>
  <si>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</si>
  <si>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</si>
  <si>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</si>
  <si>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</si>
  <si>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</si>
  <si>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</si>
  <si>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</si>
  <si>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</si>
  <si>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</si>
  <si>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</si>
  <si>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</si>
  <si>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</si>
  <si>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</si>
  <si>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</si>
  <si>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</si>
  <si>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</si>
  <si>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</si>
  <si>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</si>
  <si>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</si>
  <si>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</si>
  <si>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</si>
  <si>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</si>
  <si>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</si>
  <si>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</si>
  <si>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</si>
  <si>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</si>
  <si>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</si>
  <si>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</si>
  <si>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</si>
  <si>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</si>
  <si>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</si>
  <si>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</si>
  <si>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</si>
  <si>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</si>
  <si>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</si>
  <si>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</si>
  <si>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</si>
  <si>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</si>
  <si>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</si>
  <si>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</si>
  <si>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</si>
  <si>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</si>
  <si>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</si>
  <si>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</si>
  <si>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</si>
  <si>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</si>
  <si>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</si>
  <si>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</si>
  <si>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</si>
  <si>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</si>
  <si>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</si>
  <si>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</si>
  <si>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</si>
  <si>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</si>
  <si>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</si>
  <si>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</si>
  <si>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</si>
  <si>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</si>
  <si>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</si>
  <si>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</si>
  <si>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</si>
  <si>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</si>
  <si>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</si>
  <si>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</si>
  <si>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</si>
  <si>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</si>
  <si>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</si>
  <si>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</si>
  <si>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</si>
  <si>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</si>
  <si>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</si>
  <si>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</si>
  <si>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</si>
  <si>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</si>
  <si>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</si>
  <si>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</si>
  <si>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</si>
  <si>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</si>
  <si>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</si>
  <si>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</si>
  <si>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</si>
  <si>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</si>
  <si>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</si>
  <si>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</si>
  <si>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</si>
  <si>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</si>
  <si>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</si>
  <si>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</si>
  <si>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</si>
  <si>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</si>
  <si>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</si>
  <si>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</si>
  <si>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</si>
  <si>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</si>
  <si>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</si>
  <si>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</si>
  <si>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</si>
  <si>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</si>
  <si>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</si>
  <si>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</si>
  <si>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</si>
  <si>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</si>
  <si>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</si>
  <si>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</si>
  <si>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</si>
  <si>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</si>
  <si>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</si>
  <si>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</si>
  <si>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</si>
  <si>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</si>
  <si>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</si>
  <si>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</si>
  <si>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</si>
  <si>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</si>
  <si>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</si>
  <si>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</si>
  <si>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</si>
  <si>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</si>
  <si>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</si>
  <si>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</si>
  <si>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</si>
  <si>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</si>
  <si>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</si>
  <si>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</si>
  <si>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</si>
  <si>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</si>
  <si>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</si>
  <si>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</si>
  <si>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</si>
  <si>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</si>
  <si>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</si>
  <si>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</si>
  <si>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</si>
  <si>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</si>
  <si>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</si>
  <si>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</si>
  <si>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</si>
  <si>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</si>
  <si>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</si>
  <si>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</si>
  <si>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</si>
  <si>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</si>
  <si>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</si>
  <si>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</si>
  <si>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</si>
  <si>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</si>
  <si>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</si>
  <si>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</si>
  <si>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</si>
  <si>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</si>
  <si>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</si>
  <si>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</si>
  <si>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</si>
  <si>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</si>
  <si>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</si>
  <si>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</si>
  <si>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</si>
  <si>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</si>
  <si>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</si>
  <si>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</si>
  <si>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</si>
  <si>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</si>
  <si>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</si>
  <si>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</si>
  <si>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</si>
  <si>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</si>
  <si>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</si>
  <si>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</si>
  <si>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</si>
  <si>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</si>
  <si>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</si>
  <si>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</si>
  <si>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</si>
  <si>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</si>
  <si>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</si>
  <si>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</si>
  <si>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</si>
  <si>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</si>
  <si>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</si>
  <si>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</si>
  <si>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</si>
  <si>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</si>
  <si>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</si>
  <si>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</si>
  <si>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</si>
  <si>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</si>
  <si>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</si>
  <si>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</si>
  <si>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</si>
  <si>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</si>
  <si>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</si>
  <si>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</si>
  <si>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</si>
  <si>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</si>
  <si>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</si>
  <si>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</si>
  <si>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</si>
  <si>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</si>
  <si>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</si>
  <si>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</si>
  <si>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</si>
  <si>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</si>
  <si>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</si>
  <si>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</si>
  <si>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</si>
  <si>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</si>
  <si>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</si>
  <si>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</si>
  <si>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</si>
  <si>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</si>
  <si>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</si>
  <si>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</si>
  <si>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</si>
  <si>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</si>
  <si>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</si>
  <si>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</si>
  <si>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</si>
  <si>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</si>
  <si>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</si>
  <si>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</si>
  <si>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</si>
  <si>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</si>
  <si>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</si>
  <si>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</si>
  <si>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</si>
  <si>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</si>
  <si>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</si>
  <si>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</si>
  <si>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</si>
  <si>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</si>
  <si>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</si>
  <si>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</si>
  <si>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</si>
  <si>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</si>
  <si>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</si>
  <si>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</si>
  <si>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</si>
  <si>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</si>
  <si>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</si>
  <si>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</si>
  <si>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</si>
  <si>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</si>
  <si>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</si>
  <si>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</si>
  <si>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</si>
  <si>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</si>
  <si>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</si>
  <si>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</si>
  <si>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</si>
  <si>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</si>
  <si>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</si>
  <si>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</si>
  <si>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</si>
  <si>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</si>
  <si>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</si>
  <si>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</si>
  <si>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</si>
  <si>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</si>
  <si>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</si>
  <si>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</si>
  <si>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</si>
  <si>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</si>
  <si>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</si>
  <si>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</si>
  <si>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</si>
  <si>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</si>
  <si>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</si>
  <si>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</si>
  <si>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</si>
  <si>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</si>
  <si>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</si>
  <si>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</si>
  <si>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</si>
  <si>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</si>
  <si>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</si>
  <si>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</si>
  <si>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</si>
  <si>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</si>
  <si>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</si>
  <si>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</si>
  <si>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</si>
  <si>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</si>
  <si>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</si>
  <si>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</si>
  <si>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</si>
  <si>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</si>
  <si>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</si>
  <si>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</si>
  <si>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</si>
  <si>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</si>
  <si>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</si>
  <si>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</si>
  <si>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</si>
  <si>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</si>
  <si>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</si>
  <si>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</si>
  <si>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</si>
  <si>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</si>
  <si>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</si>
  <si>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</si>
  <si>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</si>
  <si>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</si>
  <si>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</si>
  <si>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</si>
  <si>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</si>
  <si>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</si>
  <si>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</si>
  <si>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</si>
  <si>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</si>
  <si>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</si>
  <si>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</si>
  <si>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</si>
  <si>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</si>
  <si>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</si>
  <si>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</si>
  <si>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</si>
  <si>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</si>
  <si>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</si>
  <si>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</si>
  <si>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</si>
  <si>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</si>
  <si>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</si>
  <si>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</si>
  <si>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</si>
  <si>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</si>
  <si>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</si>
  <si>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</si>
  <si>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</si>
  <si>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</si>
  <si>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</si>
  <si>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</si>
  <si>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</si>
  <si>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</si>
  <si>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</si>
  <si>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</si>
  <si>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</si>
  <si>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</si>
  <si>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</si>
  <si>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</si>
  <si>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</si>
  <si>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</si>
  <si>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</si>
  <si>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</si>
  <si>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</si>
  <si>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</si>
  <si>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</si>
  <si>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</si>
  <si>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</si>
  <si>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</si>
  <si>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</si>
  <si>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</si>
  <si>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</si>
  <si>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</si>
  <si>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</si>
  <si>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</si>
  <si>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</si>
  <si>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</si>
  <si>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</si>
  <si>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</si>
  <si>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</si>
  <si>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</si>
  <si>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</si>
  <si>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</si>
  <si>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</si>
  <si>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</si>
  <si>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</si>
  <si>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</si>
  <si>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</si>
  <si>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</si>
  <si>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</si>
  <si>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</si>
  <si>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</si>
  <si>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</si>
  <si>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</si>
  <si>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</si>
  <si>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</si>
  <si>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</si>
  <si>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</si>
  <si>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</si>
  <si>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</si>
  <si>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</si>
  <si>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</si>
  <si>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</si>
  <si>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</si>
  <si>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</si>
  <si>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</si>
  <si>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</si>
  <si>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</si>
  <si>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</si>
  <si>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</si>
  <si>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</si>
  <si>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</si>
  <si>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</si>
  <si>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</si>
  <si>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</si>
  <si>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</si>
  <si>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</si>
  <si>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</si>
  <si>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</si>
  <si>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</si>
  <si>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</si>
  <si>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</si>
  <si>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</si>
  <si>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</si>
  <si>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</si>
  <si>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</si>
  <si>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</si>
  <si>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</si>
  <si>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</si>
  <si>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</si>
  <si>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</si>
  <si>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</si>
  <si>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</si>
  <si>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</si>
  <si>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</si>
  <si>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</si>
  <si>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</si>
  <si>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</si>
  <si>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</si>
  <si>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</si>
  <si>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</si>
  <si>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</si>
  <si>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</si>
  <si>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</si>
  <si>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</si>
  <si>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</si>
  <si>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</si>
  <si>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</si>
  <si>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</si>
  <si>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</si>
  <si>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</si>
  <si>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</si>
  <si>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</si>
  <si>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</si>
  <si>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</si>
  <si>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</si>
  <si>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</si>
  <si>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</si>
  <si>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</si>
  <si>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</si>
  <si>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</si>
  <si>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</si>
  <si>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</si>
  <si>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</si>
  <si>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</si>
  <si>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</si>
  <si>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</si>
  <si>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</si>
  <si>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</si>
  <si>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</si>
  <si>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</si>
  <si>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</si>
  <si>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</si>
  <si>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</si>
  <si>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</si>
  <si>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</si>
  <si>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</si>
  <si>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</si>
  <si>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</si>
  <si>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</si>
  <si>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</si>
  <si>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</si>
  <si>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</si>
  <si>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</si>
  <si>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</si>
  <si>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</si>
  <si>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</si>
  <si>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</si>
  <si>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</si>
  <si>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</si>
  <si>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</si>
  <si>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</si>
  <si>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</si>
  <si>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</si>
  <si>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</si>
  <si>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</si>
  <si>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</si>
  <si>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</si>
  <si>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</si>
  <si>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</si>
  <si>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</si>
  <si>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</si>
  <si>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</si>
  <si>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</si>
  <si>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</si>
  <si>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</si>
  <si>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</si>
  <si>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</si>
  <si>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</si>
  <si>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</si>
  <si>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</si>
  <si>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</si>
  <si>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</si>
  <si>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</si>
  <si>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</si>
  <si>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</si>
  <si>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</si>
  <si>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</si>
  <si>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</si>
  <si>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</si>
  <si>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</si>
  <si>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</si>
  <si>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</si>
  <si>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</si>
  <si>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</si>
  <si>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</si>
  <si>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</si>
  <si>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</si>
  <si>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</si>
  <si>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</si>
  <si>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</si>
  <si>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</si>
  <si>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</si>
  <si>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</si>
  <si>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</si>
  <si>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</si>
  <si>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</si>
  <si>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</si>
  <si>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</si>
  <si>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</si>
  <si>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</si>
  <si>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</si>
  <si>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</si>
  <si>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</si>
  <si>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</si>
  <si>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</si>
  <si>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</si>
  <si>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</si>
  <si>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</si>
  <si>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</si>
  <si>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</si>
  <si>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</si>
  <si>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</si>
  <si>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</si>
  <si>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</si>
  <si>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</si>
  <si>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</si>
  <si>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</si>
  <si>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</si>
  <si>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</si>
  <si>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</si>
  <si>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</si>
  <si>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</si>
  <si>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</si>
  <si>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</si>
  <si>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</si>
  <si>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</si>
  <si>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</si>
  <si>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</si>
  <si>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</si>
  <si>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</si>
  <si>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</si>
  <si>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</si>
  <si>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</si>
  <si>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</si>
  <si>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</si>
  <si>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</si>
  <si>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</si>
  <si>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</si>
  <si>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</si>
  <si>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</si>
  <si>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</si>
  <si>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</si>
  <si>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</si>
  <si>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</si>
  <si>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</si>
  <si>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</si>
  <si>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</si>
  <si>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</si>
  <si>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</si>
  <si>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</si>
  <si>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</si>
  <si>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</si>
  <si>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</si>
  <si>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</si>
  <si>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</si>
  <si>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</si>
  <si>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</si>
  <si>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</si>
  <si>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</si>
  <si>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</si>
  <si>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</si>
  <si>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</si>
  <si>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</si>
  <si>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</si>
  <si>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</si>
  <si>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</si>
  <si>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</si>
  <si>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</si>
  <si>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</si>
  <si>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</si>
  <si>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</si>
  <si>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</si>
  <si>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</si>
  <si>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</si>
  <si>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</si>
  <si>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</si>
  <si>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</si>
  <si>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</si>
  <si>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</si>
  <si>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</si>
  <si>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</si>
  <si>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</si>
  <si>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</si>
  <si>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</si>
  <si>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</si>
  <si>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</si>
  <si>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</si>
  <si>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</si>
  <si>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</si>
  <si>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</si>
  <si>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</si>
  <si>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</si>
  <si>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</si>
  <si>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</si>
  <si>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</si>
  <si>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</si>
  <si>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</si>
  <si>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</si>
  <si>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</si>
  <si>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</si>
  <si>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</si>
  <si>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</si>
  <si>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</si>
  <si>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</si>
  <si>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</si>
  <si>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</si>
  <si>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</si>
  <si>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</si>
  <si>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</si>
  <si>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</si>
  <si>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</si>
  <si>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</si>
  <si>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</si>
  <si>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</si>
  <si>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</si>
  <si>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</si>
  <si>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</si>
  <si>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</si>
  <si>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</si>
  <si>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</si>
  <si>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</si>
  <si>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</si>
  <si>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</si>
  <si>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</si>
  <si>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</si>
  <si>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</si>
  <si>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</si>
  <si>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</si>
  <si>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</si>
  <si>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</si>
  <si>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</si>
  <si>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</si>
  <si>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</si>
  <si>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</si>
  <si>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</si>
  <si>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</si>
  <si>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</si>
  <si>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</si>
  <si>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</si>
  <si>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</si>
  <si>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</si>
  <si>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</si>
  <si>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</si>
  <si>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</si>
  <si>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</si>
  <si>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</si>
  <si>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</si>
  <si>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</si>
  <si>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</si>
  <si>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</si>
  <si>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</si>
  <si>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</si>
  <si>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</si>
  <si>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</si>
  <si>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</si>
  <si>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</si>
  <si>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</si>
  <si>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</si>
  <si>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</si>
  <si>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</si>
  <si>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</si>
  <si>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</si>
  <si>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</si>
  <si>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</si>
  <si>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</si>
  <si>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</si>
  <si>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</si>
  <si>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</si>
  <si>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</si>
  <si>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</si>
  <si>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</si>
  <si>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</si>
  <si>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</si>
  <si>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</si>
  <si>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</si>
  <si>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</si>
  <si>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</si>
  <si>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</si>
  <si>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</si>
  <si>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</si>
  <si>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</si>
  <si>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</si>
  <si>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</si>
  <si>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</si>
  <si>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</si>
  <si>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</si>
  <si>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</si>
  <si>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</si>
  <si>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</si>
  <si>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</si>
  <si>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</si>
  <si>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</si>
  <si>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</si>
  <si>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</si>
  <si>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</si>
  <si>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</si>
  <si>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</si>
  <si>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</si>
  <si>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</si>
  <si>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</si>
  <si>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</si>
  <si>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</si>
  <si>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</si>
  <si>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</si>
  <si>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</si>
  <si>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</si>
  <si>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</si>
  <si>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</si>
  <si>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</si>
  <si>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</si>
  <si>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</si>
  <si>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</si>
  <si>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</si>
  <si>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</si>
  <si>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</si>
  <si>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</si>
  <si>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</si>
  <si>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</si>
  <si>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</si>
  <si>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</si>
  <si>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</si>
  <si>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</si>
  <si>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</si>
  <si>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</si>
  <si>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</si>
  <si>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</si>
  <si>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</si>
  <si>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</si>
  <si>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</si>
  <si>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</si>
  <si>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</si>
  <si>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</si>
  <si>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</si>
  <si>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</si>
  <si>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</si>
  <si>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</si>
  <si>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</si>
  <si>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</si>
  <si>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</si>
  <si>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</si>
  <si>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</si>
  <si>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</si>
  <si>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</si>
  <si>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</si>
  <si>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</si>
  <si>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</si>
  <si>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</si>
  <si>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</si>
  <si>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</si>
  <si>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</si>
  <si>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</si>
  <si>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</si>
  <si>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</si>
  <si>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</si>
  <si>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</si>
  <si>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</si>
  <si>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</si>
  <si>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</si>
  <si>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</si>
  <si>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</si>
  <si>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</si>
  <si>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</si>
  <si>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</si>
  <si>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</si>
  <si>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</si>
  <si>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</si>
  <si>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</si>
  <si>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</si>
  <si>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</si>
  <si>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</si>
  <si>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</si>
  <si>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</si>
  <si>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</si>
  <si>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</si>
  <si>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</si>
  <si>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</si>
  <si>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</si>
  <si>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</si>
  <si>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</si>
  <si>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</si>
  <si>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</si>
  <si>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</si>
  <si>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</si>
  <si>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</si>
  <si>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</si>
  <si>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</si>
  <si>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</si>
  <si>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</si>
  <si>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</si>
  <si>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</si>
  <si>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</si>
  <si>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</si>
  <si>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</si>
  <si>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</si>
  <si>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</si>
  <si>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</si>
  <si>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</si>
  <si>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</si>
  <si>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</si>
  <si>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</si>
  <si>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</si>
  <si>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</si>
  <si>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</si>
  <si>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</si>
  <si>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</si>
  <si>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</si>
  <si>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</si>
  <si>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</si>
  <si>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</si>
  <si>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</si>
  <si>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</si>
  <si>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</si>
  <si>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</si>
  <si>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</si>
  <si>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</si>
  <si>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</si>
  <si>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</si>
  <si>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</si>
  <si>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</si>
  <si>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</si>
  <si>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</si>
  <si>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</si>
  <si>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</si>
  <si>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</si>
  <si>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</si>
  <si>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</si>
  <si>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</si>
  <si>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</si>
  <si>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</si>
  <si>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</si>
  <si>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</si>
  <si>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</si>
  <si>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</si>
  <si>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</si>
  <si>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</si>
  <si>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</si>
  <si>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</si>
  <si>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</si>
  <si>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</si>
  <si>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</si>
  <si>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</si>
  <si>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</si>
  <si>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</si>
  <si>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</si>
  <si>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</si>
  <si>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</si>
  <si>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</si>
  <si>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</si>
  <si>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</si>
  <si>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</si>
  <si>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</si>
  <si>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</si>
  <si>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</si>
  <si>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</si>
  <si>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</si>
  <si>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</si>
  <si>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</si>
  <si>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</si>
  <si>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</si>
  <si>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</si>
  <si>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</si>
  <si>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</si>
  <si>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</si>
  <si>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</si>
  <si>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</si>
  <si>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</si>
  <si>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</si>
  <si>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</si>
  <si>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</si>
  <si>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</si>
  <si>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</si>
  <si>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</si>
  <si>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</si>
  <si>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</si>
  <si>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</si>
  <si>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</si>
  <si>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</si>
  <si>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</si>
  <si>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</si>
  <si>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</si>
  <si>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</si>
  <si>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</si>
  <si>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</si>
  <si>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</si>
  <si>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</si>
  <si>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</si>
  <si>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</si>
  <si>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</si>
  <si>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</si>
  <si>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</si>
  <si>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</si>
  <si>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</si>
  <si>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</si>
  <si>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</si>
  <si>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</si>
  <si>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</si>
  <si>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</si>
  <si>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</si>
  <si>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</si>
  <si>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</si>
  <si>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</si>
  <si>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</si>
  <si>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</si>
  <si>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</si>
  <si>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</si>
  <si>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</si>
  <si>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</si>
  <si>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</si>
  <si>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</si>
  <si>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</si>
  <si>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</si>
  <si>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</si>
  <si>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</si>
  <si>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</si>
  <si>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</si>
  <si>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</si>
  <si>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</si>
  <si>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</si>
  <si>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</si>
  <si>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</si>
  <si>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</si>
  <si>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</si>
  <si>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</si>
  <si>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</si>
  <si>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</si>
  <si>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</si>
  <si>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</si>
  <si>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</si>
  <si>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</si>
  <si>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</si>
  <si>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</si>
  <si>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</si>
  <si>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</si>
  <si>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</si>
  <si>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</si>
  <si>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</si>
  <si>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</si>
  <si>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</si>
  <si>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</si>
  <si>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</si>
  <si>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</si>
  <si>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</si>
  <si>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</si>
  <si>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</si>
  <si>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</si>
  <si>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</si>
  <si>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</si>
  <si>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</si>
  <si>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</si>
  <si>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</si>
  <si>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</si>
  <si>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</si>
  <si>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</si>
  <si>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</si>
  <si>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</si>
  <si>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</si>
  <si>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</si>
  <si>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</si>
  <si>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</si>
  <si>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</si>
  <si>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</si>
  <si>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</si>
  <si>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</si>
  <si>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</si>
  <si>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</si>
  <si>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</si>
  <si>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</si>
  <si>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</si>
  <si>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</si>
  <si>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</si>
  <si>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</si>
  <si>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</si>
  <si>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</si>
  <si>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</si>
  <si>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</si>
  <si>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</si>
  <si>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</si>
  <si>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</si>
  <si>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</si>
  <si>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</si>
  <si>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</si>
  <si>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</si>
  <si>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</si>
  <si>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</si>
  <si>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</si>
  <si>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</si>
  <si>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</si>
  <si>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</si>
  <si>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</si>
  <si>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</si>
  <si>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</si>
  <si>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</si>
  <si>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</si>
  <si>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</si>
  <si>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</si>
  <si>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</si>
  <si>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</si>
  <si>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</si>
  <si>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</si>
  <si>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</si>
  <si>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</si>
  <si>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</si>
  <si>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</si>
  <si>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</si>
  <si>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</si>
  <si>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</si>
  <si>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</si>
  <si>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</si>
  <si>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</si>
  <si>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</si>
  <si>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</si>
  <si>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</si>
  <si>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</si>
  <si>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</si>
  <si>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</si>
  <si>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</si>
  <si>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</si>
  <si>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</si>
  <si>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</si>
  <si>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</si>
  <si>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</si>
  <si>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</si>
  <si>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</si>
  <si>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</si>
  <si>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</si>
  <si>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</si>
  <si>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</si>
  <si>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</si>
  <si>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</si>
  <si>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</si>
  <si>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</si>
  <si>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</si>
  <si>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</si>
  <si>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</si>
  <si>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</si>
  <si>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</si>
  <si>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</si>
  <si>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</si>
  <si>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</si>
  <si>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</si>
  <si>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</si>
  <si>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</si>
  <si>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</si>
  <si>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</si>
  <si>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</si>
  <si>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</si>
  <si>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</si>
  <si>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</si>
  <si>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</si>
  <si>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</si>
  <si>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</si>
  <si>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</si>
  <si>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</si>
  <si>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</si>
  <si>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</si>
  <si>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</si>
  <si>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</si>
  <si>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</si>
  <si>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</si>
  <si>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</si>
  <si>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</si>
  <si>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</si>
  <si>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</si>
  <si>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</si>
  <si>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</si>
  <si>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</si>
  <si>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</si>
  <si>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</si>
  <si>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</si>
  <si>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</si>
  <si>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</si>
  <si>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</si>
  <si>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</si>
  <si>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</si>
  <si>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</si>
  <si>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</si>
  <si>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</si>
  <si>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</si>
  <si>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</si>
  <si>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</si>
  <si>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</si>
  <si>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</si>
  <si>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</si>
  <si>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</si>
  <si>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</si>
  <si>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</si>
  <si>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</si>
  <si>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</si>
  <si>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</si>
  <si>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</si>
  <si>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</si>
  <si>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</si>
  <si>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</si>
  <si>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</si>
  <si>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</si>
  <si>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</si>
  <si>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</si>
  <si>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</si>
  <si>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</si>
  <si>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</si>
  <si>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</si>
  <si>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</si>
  <si>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</si>
  <si>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</si>
  <si>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</si>
  <si>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</si>
  <si>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</si>
  <si>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</si>
  <si>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</si>
  <si>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</si>
  <si>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</si>
  <si>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</si>
  <si>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</si>
  <si>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</si>
  <si>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</si>
  <si>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</si>
  <si>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</si>
  <si>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</si>
  <si>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</si>
  <si>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</si>
  <si>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</si>
  <si>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</si>
  <si>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</si>
  <si>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</si>
  <si>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</si>
  <si>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</si>
  <si>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</si>
  <si>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</si>
  <si>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</si>
  <si>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</si>
  <si>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</si>
  <si>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</si>
  <si>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</si>
  <si>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</si>
  <si>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</si>
  <si>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</si>
  <si>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</si>
  <si>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</si>
  <si>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</si>
  <si>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</si>
  <si>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</si>
  <si>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</si>
  <si>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</si>
  <si>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</si>
  <si>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</si>
  <si>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</si>
  <si>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</si>
  <si>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</si>
  <si>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</si>
  <si>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</si>
  <si>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</si>
  <si>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</si>
  <si>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</si>
  <si>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</si>
  <si>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</si>
  <si>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</si>
  <si>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</si>
  <si>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</si>
  <si>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</si>
  <si>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</si>
  <si>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</si>
  <si>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</si>
  <si>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</si>
  <si>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</si>
  <si>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</si>
  <si>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</si>
  <si>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</si>
  <si>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</si>
  <si>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</si>
  <si>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</si>
  <si>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</si>
  <si>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</si>
  <si>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</si>
  <si>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</si>
  <si>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</si>
  <si>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</si>
  <si>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</si>
  <si>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</si>
  <si>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</si>
  <si>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</si>
  <si>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</si>
  <si>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</si>
  <si>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</si>
  <si>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</si>
  <si>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</si>
  <si>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</si>
  <si>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</si>
  <si>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</si>
  <si>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</si>
  <si>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</si>
  <si>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</si>
  <si>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</si>
  <si>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</si>
  <si>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</si>
  <si>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</si>
  <si>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</si>
  <si>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</si>
  <si>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</si>
  <si>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</si>
  <si>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</si>
  <si>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</si>
  <si>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</si>
  <si>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</si>
  <si>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</si>
  <si>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</si>
  <si>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</si>
  <si>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</si>
  <si>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</si>
  <si>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</si>
  <si>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</si>
  <si>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</si>
  <si>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</si>
  <si>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</si>
  <si>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</si>
  <si>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</si>
  <si>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</si>
  <si>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</si>
  <si>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</si>
  <si>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</si>
  <si>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</si>
  <si>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</si>
  <si>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</si>
  <si>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</si>
  <si>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</si>
  <si>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</si>
  <si>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</si>
  <si>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</si>
  <si>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</si>
  <si>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</si>
  <si>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</si>
  <si>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</si>
  <si>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</si>
  <si>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</si>
  <si>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</si>
  <si>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</si>
  <si>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</si>
  <si>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</si>
  <si>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</si>
  <si>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</si>
  <si>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</si>
  <si>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</si>
  <si>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</si>
  <si>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</si>
  <si>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</si>
  <si>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</si>
  <si>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</si>
  <si>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</si>
  <si>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</si>
  <si>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</si>
  <si>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</si>
  <si>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</si>
  <si>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</si>
  <si>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</si>
  <si>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</si>
  <si>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</si>
  <si>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</si>
  <si>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</si>
  <si>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</si>
  <si>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</si>
  <si>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</si>
  <si>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</si>
  <si>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</si>
  <si>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</si>
  <si>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</si>
  <si>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</si>
  <si>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</si>
  <si>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</si>
  <si>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</si>
  <si>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</si>
  <si>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</si>
  <si>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</si>
  <si>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</si>
  <si>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</si>
  <si>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</si>
  <si>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</si>
  <si>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</si>
  <si>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</si>
  <si>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</si>
  <si>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</si>
  <si>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</si>
  <si>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</si>
  <si>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</si>
  <si>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</si>
  <si>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</si>
  <si>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</si>
  <si>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</si>
  <si>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</si>
  <si>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</si>
  <si>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</si>
  <si>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</si>
  <si>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</si>
  <si>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</si>
  <si>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</si>
  <si>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</si>
  <si>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</si>
  <si>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</si>
  <si>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</si>
  <si>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</si>
  <si>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</si>
  <si>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</si>
  <si>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</si>
  <si>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</si>
  <si>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</si>
  <si>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</si>
  <si>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</si>
  <si>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</si>
  <si>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</si>
  <si>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</si>
  <si>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</si>
  <si>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</si>
  <si>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</si>
  <si>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</si>
  <si>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</si>
  <si>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</si>
  <si>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</si>
  <si>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</si>
  <si>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</si>
  <si>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</si>
  <si>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</si>
  <si>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</si>
  <si>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</si>
  <si>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</si>
  <si>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</si>
  <si>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</si>
  <si>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</si>
  <si>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</si>
  <si>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</si>
  <si>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</si>
  <si>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</si>
  <si>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</si>
  <si>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</si>
  <si>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</si>
  <si>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</si>
  <si>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</si>
  <si>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</si>
  <si>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</si>
  <si>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</si>
  <si>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</si>
  <si>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</si>
  <si>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</si>
  <si>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</si>
  <si>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</si>
  <si>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</si>
  <si>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</si>
  <si>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</si>
  <si>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</si>
  <si>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</si>
  <si>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</si>
  <si>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</si>
  <si>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</si>
  <si>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</si>
  <si>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</si>
  <si>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</si>
  <si>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</si>
  <si>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</si>
  <si>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</si>
  <si>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</si>
  <si>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</si>
  <si>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</si>
  <si>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</si>
  <si>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</si>
  <si>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</si>
  <si>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</si>
  <si>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</si>
  <si>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</si>
  <si>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</si>
  <si>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</si>
  <si>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</si>
  <si>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</si>
  <si>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</si>
  <si>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</si>
  <si>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</si>
  <si>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</si>
  <si>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</si>
  <si>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</si>
  <si>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</si>
  <si>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</si>
  <si>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</si>
  <si>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</si>
  <si>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</si>
  <si>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</si>
  <si>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</si>
  <si>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</si>
  <si>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</si>
  <si>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</si>
  <si>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</si>
  <si>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</si>
  <si>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</si>
  <si>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</si>
  <si>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</si>
  <si>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</si>
  <si>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</si>
  <si>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</si>
  <si>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</si>
  <si>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</si>
  <si>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</si>
  <si>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</si>
  <si>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</si>
  <si>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</si>
  <si>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</si>
  <si>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</si>
  <si>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</si>
  <si>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</si>
  <si>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</si>
  <si>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</si>
  <si>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</si>
  <si>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</si>
  <si>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</si>
  <si>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</si>
  <si>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</si>
  <si>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</si>
  <si>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</si>
  <si>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</si>
  <si>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</si>
  <si>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</si>
  <si>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</si>
  <si>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</si>
  <si>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</si>
  <si>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</si>
  <si>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</si>
  <si>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</si>
  <si>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</si>
  <si>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</si>
  <si>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</si>
  <si>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</si>
  <si>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</si>
  <si>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</si>
  <si>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</si>
  <si>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</si>
  <si>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</si>
  <si>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</si>
  <si>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</si>
  <si>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</si>
  <si>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</si>
  <si>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</si>
  <si>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</si>
  <si>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</si>
  <si>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</si>
  <si>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</si>
  <si>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</si>
  <si>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</si>
  <si>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</si>
  <si>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</si>
  <si>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</si>
  <si>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</si>
  <si>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</si>
  <si>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</si>
  <si>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</si>
  <si>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</si>
  <si>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</si>
  <si>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</si>
  <si>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</si>
  <si>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</si>
  <si>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</si>
  <si>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</si>
  <si>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</si>
  <si>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</si>
  <si>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</si>
  <si>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</si>
  <si>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</si>
  <si>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</si>
  <si>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</si>
  <si>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</si>
  <si>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</si>
  <si>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</si>
  <si>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</si>
  <si>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</si>
  <si>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</si>
  <si>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</si>
  <si>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</si>
  <si>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</si>
  <si>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</si>
  <si>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</si>
  <si>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</si>
  <si>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</si>
  <si>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</si>
  <si>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</si>
  <si>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</si>
  <si>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</si>
  <si>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</si>
  <si>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</si>
  <si>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</si>
  <si>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</si>
  <si>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</si>
  <si>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</si>
  <si>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</si>
  <si>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</si>
  <si>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</si>
  <si>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</si>
  <si>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</si>
  <si>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</si>
  <si>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</si>
  <si>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</si>
  <si>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</si>
  <si>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</si>
  <si>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</si>
  <si>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</si>
  <si>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</si>
  <si>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</si>
  <si>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</si>
  <si>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</si>
  <si>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</si>
  <si>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</si>
  <si>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</si>
  <si>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</si>
  <si>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</si>
  <si>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</si>
  <si>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</si>
  <si>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</si>
  <si>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</si>
  <si>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</si>
  <si>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</si>
  <si>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</si>
  <si>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</si>
  <si>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</si>
  <si>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</si>
  <si>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</si>
  <si>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</si>
  <si>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</si>
  <si>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</si>
  <si>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</si>
  <si>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</si>
  <si>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</si>
  <si>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</si>
  <si>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</si>
  <si>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</si>
  <si>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</si>
  <si>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</si>
  <si>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</si>
  <si>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</si>
  <si>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</si>
  <si>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</si>
  <si>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</si>
  <si>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</si>
  <si>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</si>
  <si>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</si>
  <si>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</si>
  <si>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</si>
  <si>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</si>
  <si>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</si>
  <si>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</si>
  <si>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</si>
  <si>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</si>
  <si>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</si>
  <si>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</si>
  <si>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</si>
  <si>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</si>
  <si>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</si>
  <si>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</si>
  <si>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</si>
  <si>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</si>
  <si>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</si>
  <si>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</si>
  <si>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</si>
  <si>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</si>
  <si>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</si>
  <si>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</si>
  <si>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</si>
  <si>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</si>
  <si>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</si>
  <si>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</si>
  <si>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</si>
  <si>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</si>
  <si>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</si>
  <si>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</si>
  <si>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</si>
  <si>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</si>
  <si>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</si>
  <si>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</si>
  <si>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</si>
  <si>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</si>
  <si>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</si>
  <si>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</si>
  <si>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</si>
  <si>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</si>
  <si>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</si>
  <si>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</si>
  <si>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</si>
  <si>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</si>
  <si>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</si>
  <si>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</si>
  <si>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</si>
  <si>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</si>
  <si>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</si>
  <si>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</si>
  <si>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</si>
  <si>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</si>
  <si>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</si>
  <si>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</si>
  <si>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</si>
  <si>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</si>
  <si>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</si>
  <si>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</si>
  <si>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</si>
  <si>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</si>
  <si>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</si>
  <si>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</si>
  <si>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</si>
  <si>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</si>
  <si>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</si>
  <si>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</si>
  <si>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</si>
  <si>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</si>
  <si>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</si>
  <si>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</si>
  <si>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</si>
  <si>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</si>
  <si>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</si>
  <si>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</si>
  <si>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</si>
  <si>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</si>
  <si>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</si>
  <si>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</si>
  <si>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</si>
  <si>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</si>
  <si>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</si>
  <si>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</si>
  <si>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</si>
  <si>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</si>
  <si>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</si>
  <si>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</si>
  <si>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</si>
  <si>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</si>
  <si>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</si>
  <si>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</si>
  <si>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</si>
  <si>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</si>
  <si>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</si>
  <si>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</si>
  <si>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</si>
  <si>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</si>
  <si>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</si>
  <si>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</si>
  <si>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</si>
  <si>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</si>
  <si>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</si>
  <si>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</si>
  <si>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</si>
  <si>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</si>
  <si>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</si>
  <si>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</si>
  <si>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</si>
  <si>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</si>
  <si>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</si>
  <si>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</si>
  <si>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</si>
  <si>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</si>
  <si>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</si>
  <si>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</si>
  <si>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</si>
  <si>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</si>
  <si>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</si>
  <si>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</si>
  <si>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</si>
  <si>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</si>
  <si>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</si>
  <si>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</si>
  <si>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</si>
  <si>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</si>
  <si>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</si>
  <si>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</si>
  <si>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</si>
  <si>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</si>
  <si>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</si>
  <si>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</si>
  <si>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</si>
  <si>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</si>
  <si>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</si>
  <si>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</si>
  <si>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</si>
  <si>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</si>
  <si>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</si>
  <si>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</si>
  <si>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</si>
  <si>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</si>
  <si>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</si>
  <si>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</si>
  <si>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</si>
  <si>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</si>
  <si>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</si>
  <si>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</si>
  <si>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</si>
  <si>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</si>
  <si>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</si>
  <si>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</si>
  <si>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</si>
  <si>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</si>
  <si>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</si>
  <si>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</si>
  <si>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</si>
  <si>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</si>
  <si>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</si>
  <si>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</si>
  <si>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</si>
  <si>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</si>
  <si>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</si>
  <si>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</si>
  <si>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</si>
  <si>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</si>
  <si>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</si>
  <si>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</si>
  <si>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</si>
  <si>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</si>
  <si>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</si>
  <si>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</si>
  <si>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</si>
  <si>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</si>
  <si>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</si>
  <si>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</si>
  <si>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</si>
  <si>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</si>
  <si>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</si>
  <si>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</si>
  <si>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</si>
  <si>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</si>
  <si>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</si>
  <si>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</si>
  <si>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</si>
  <si>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</si>
  <si>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</si>
  <si>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</si>
  <si>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</si>
  <si>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</si>
  <si>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</si>
  <si>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</si>
  <si>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</si>
  <si>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</si>
  <si>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</si>
  <si>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</si>
  <si>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</si>
  <si>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</si>
  <si>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</si>
  <si>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</si>
  <si>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</si>
  <si>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</si>
  <si>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</si>
  <si>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</si>
  <si>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</si>
  <si>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</si>
  <si>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</si>
  <si>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</si>
  <si>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</si>
  <si>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</si>
  <si>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</si>
  <si>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</si>
  <si>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</si>
  <si>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</si>
  <si>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</si>
  <si>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</si>
  <si>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</si>
  <si>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</si>
  <si>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</si>
  <si>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</si>
  <si>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</si>
  <si>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</si>
  <si>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</si>
  <si>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</si>
  <si>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</si>
  <si>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</si>
  <si>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</si>
  <si>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</si>
  <si>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</si>
  <si>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</si>
  <si>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</si>
  <si>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</si>
  <si>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</si>
  <si>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</si>
  <si>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</si>
  <si>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</si>
  <si>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</si>
  <si>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</si>
  <si>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</si>
  <si>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</si>
  <si>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</si>
  <si>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</si>
  <si>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</si>
  <si>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</si>
  <si>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</si>
  <si>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</si>
  <si>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</si>
  <si>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</si>
  <si>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</si>
  <si>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</si>
  <si>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</si>
  <si>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</si>
  <si>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</si>
  <si>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</si>
  <si>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</si>
  <si>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</si>
  <si>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</si>
  <si>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</si>
  <si>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</si>
  <si>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</si>
  <si>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</si>
  <si>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</si>
  <si>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</si>
  <si>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</si>
  <si>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</si>
  <si>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</si>
  <si>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</si>
  <si>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</si>
  <si>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</si>
  <si>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</si>
  <si>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</si>
  <si>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</si>
  <si>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</si>
  <si>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</si>
  <si>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</si>
  <si>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</si>
  <si>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</si>
  <si>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</si>
  <si>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</si>
  <si>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</si>
  <si>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</si>
  <si>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</si>
  <si>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</si>
  <si>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</si>
  <si>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</si>
  <si>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</si>
  <si>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</si>
  <si>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</si>
  <si>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</si>
  <si>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</si>
  <si>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</si>
  <si>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</si>
  <si>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</si>
  <si>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</si>
  <si>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</si>
  <si>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</si>
  <si>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</si>
  <si>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</si>
  <si>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</si>
  <si>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</si>
  <si>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</si>
  <si>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</si>
  <si>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</si>
  <si>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</si>
  <si>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</si>
  <si>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</si>
  <si>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</si>
  <si>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</si>
  <si>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</si>
  <si>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</si>
  <si>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</si>
  <si>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</si>
  <si>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</si>
  <si>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</si>
  <si>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</si>
  <si>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</si>
  <si>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</si>
  <si>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</si>
  <si>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</si>
  <si>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</si>
  <si>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</si>
  <si>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</si>
  <si>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</si>
  <si>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</si>
  <si>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</si>
  <si>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</si>
  <si>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</si>
  <si>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</si>
  <si>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</si>
  <si>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</si>
  <si>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</si>
  <si>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</si>
  <si>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</si>
  <si>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</si>
  <si>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</si>
  <si>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</si>
  <si>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</si>
  <si>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</si>
  <si>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</si>
  <si>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</si>
  <si>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</si>
  <si>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</si>
  <si>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</si>
  <si>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</si>
  <si>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</si>
  <si>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</si>
  <si>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</si>
  <si>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</si>
  <si>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</si>
  <si>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</si>
  <si>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</si>
  <si>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</si>
  <si>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</si>
  <si>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</si>
  <si>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</si>
  <si>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</si>
  <si>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</si>
  <si>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</si>
  <si>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</si>
  <si>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</si>
  <si>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</si>
  <si>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</si>
  <si>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</si>
  <si>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</si>
  <si>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</si>
  <si>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</si>
  <si>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</si>
  <si>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</si>
  <si>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</si>
  <si>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</si>
  <si>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</si>
  <si>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</si>
  <si>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</si>
  <si>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</si>
  <si>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</si>
  <si>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</si>
  <si>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</si>
  <si>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</si>
  <si>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</si>
  <si>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</si>
  <si>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</si>
  <si>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</si>
  <si>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</si>
  <si>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</si>
  <si>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</si>
  <si>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</si>
  <si>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</si>
  <si>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</si>
  <si>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</si>
  <si>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</si>
  <si>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</si>
  <si>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</si>
  <si>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</si>
  <si>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</si>
  <si>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</si>
  <si>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</si>
  <si>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</si>
  <si>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</si>
  <si>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</si>
  <si>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</si>
  <si>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</si>
  <si>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</si>
  <si>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</si>
  <si>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</si>
  <si>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</si>
  <si>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</si>
  <si>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</si>
  <si>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</si>
  <si>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</si>
  <si>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</si>
  <si>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</si>
  <si>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</si>
  <si>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</si>
  <si>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</si>
  <si>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</si>
  <si>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</si>
  <si>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</si>
  <si>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</si>
  <si>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</si>
  <si>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</si>
  <si>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</si>
  <si>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</si>
  <si>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</si>
  <si>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</si>
  <si>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</si>
  <si>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</si>
  <si>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</si>
  <si>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</si>
  <si>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</si>
  <si>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</si>
  <si>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</si>
  <si>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</si>
  <si>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</si>
  <si>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</si>
  <si>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</si>
  <si>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</si>
  <si>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</si>
  <si>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</si>
  <si>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</si>
  <si>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</si>
  <si>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</si>
  <si>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</si>
  <si>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</si>
  <si>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</si>
  <si>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</si>
  <si>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</si>
  <si>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</si>
  <si>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</si>
  <si>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</si>
  <si>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</si>
  <si>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</si>
  <si>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</si>
  <si>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</si>
  <si>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</si>
  <si>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</si>
  <si>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</si>
  <si>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</si>
  <si>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</si>
  <si>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</si>
  <si>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</si>
  <si>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</si>
  <si>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</si>
  <si>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</si>
  <si>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</si>
  <si>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</si>
  <si>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</si>
  <si>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</si>
  <si>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</si>
  <si>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</si>
  <si>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</si>
  <si>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</si>
  <si>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</si>
  <si>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</si>
  <si>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</si>
  <si>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</si>
  <si>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</si>
  <si>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</si>
  <si>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</si>
  <si>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</si>
  <si>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</si>
  <si>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</si>
  <si>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</si>
  <si>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</si>
  <si>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</si>
  <si>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</si>
  <si>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</si>
  <si>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</si>
  <si>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</si>
  <si>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</si>
  <si>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</si>
  <si>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</si>
  <si>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</si>
  <si>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</si>
  <si>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</si>
  <si>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</si>
  <si>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</si>
  <si>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</si>
  <si>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</si>
  <si>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</si>
  <si>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</si>
  <si>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</si>
  <si>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</si>
  <si>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</si>
  <si>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</si>
  <si>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</si>
  <si>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</si>
  <si>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</si>
  <si>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</si>
  <si>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</si>
  <si>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</si>
  <si>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</si>
  <si>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</si>
  <si>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</si>
  <si>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</si>
  <si>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</si>
  <si>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</si>
  <si>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</si>
  <si>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</si>
  <si>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</si>
  <si>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</si>
  <si>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</si>
  <si>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</si>
  <si>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</si>
  <si>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</si>
  <si>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</si>
  <si>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</si>
  <si>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</si>
  <si>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</si>
  <si>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</si>
  <si>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</si>
  <si>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</si>
  <si>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</si>
  <si>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</si>
  <si>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</si>
  <si>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</si>
  <si>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</si>
  <si>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</si>
  <si>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</si>
  <si>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</si>
  <si>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</si>
  <si>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</si>
  <si>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</si>
  <si>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</si>
  <si>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</si>
  <si>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</si>
  <si>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</si>
  <si>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</si>
  <si>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</si>
  <si>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</si>
  <si>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</si>
  <si>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</si>
  <si>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</si>
  <si>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</si>
  <si>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</si>
  <si>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</si>
  <si>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</si>
  <si>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</si>
  <si>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</si>
  <si>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</si>
  <si>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</si>
  <si>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</si>
  <si>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</si>
  <si>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</si>
  <si>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</si>
  <si>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</si>
  <si>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</si>
  <si>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</si>
  <si>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</si>
  <si>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</si>
  <si>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</si>
  <si>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</si>
  <si>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</si>
  <si>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</si>
  <si>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</si>
  <si>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</si>
  <si>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</si>
  <si>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</si>
  <si>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</si>
  <si>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</si>
  <si>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</si>
  <si>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</si>
  <si>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</si>
  <si>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</si>
  <si>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</si>
  <si>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</si>
  <si>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</si>
  <si>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</si>
  <si>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</si>
  <si>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</si>
  <si>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</si>
  <si>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</si>
  <si>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</si>
  <si>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</si>
  <si>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</si>
  <si>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</si>
  <si>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</si>
  <si>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</si>
  <si>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</si>
  <si>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</si>
  <si>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</si>
  <si>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</si>
  <si>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</si>
  <si>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</si>
  <si>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</si>
  <si>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</si>
  <si>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</si>
  <si>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</si>
  <si>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</si>
  <si>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</si>
  <si>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</si>
  <si>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</si>
  <si>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</si>
  <si>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</si>
  <si>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</si>
  <si>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</si>
  <si>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</si>
  <si>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</si>
  <si>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</si>
  <si>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</si>
  <si>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</si>
  <si>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</si>
  <si>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</si>
  <si>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</si>
  <si>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</si>
  <si>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</si>
  <si>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</si>
  <si>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</si>
  <si>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</si>
  <si>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</si>
  <si>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</si>
  <si>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</si>
  <si>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</si>
  <si>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</si>
  <si>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</si>
  <si>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</si>
  <si>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</si>
  <si>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</si>
  <si>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</si>
  <si>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</si>
  <si>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</si>
  <si>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</si>
  <si>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</si>
  <si>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</si>
  <si>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</si>
  <si>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</si>
  <si>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</si>
  <si>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</si>
  <si>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</si>
  <si>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</si>
  <si>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</si>
  <si>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</si>
  <si>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</si>
  <si>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</si>
  <si>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</si>
  <si>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</si>
  <si>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</si>
  <si>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</si>
  <si>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</si>
  <si>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</si>
  <si>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</si>
  <si>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</si>
  <si>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</si>
  <si>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</si>
  <si>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</si>
  <si>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</si>
  <si>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</si>
  <si>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</si>
  <si>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</si>
  <si>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</si>
  <si>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</si>
  <si>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</si>
  <si>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</si>
  <si>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</si>
  <si>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</si>
  <si>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</si>
  <si>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</si>
  <si>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</si>
  <si>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</si>
  <si>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</si>
  <si>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</si>
  <si>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</si>
  <si>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</si>
  <si>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</si>
  <si>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</si>
  <si>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</si>
  <si>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</si>
  <si>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</si>
  <si>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</si>
  <si>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</si>
  <si>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</si>
  <si>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</si>
  <si>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</si>
  <si>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</si>
  <si>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</si>
  <si>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</si>
  <si>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</si>
  <si>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</si>
  <si>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</si>
  <si>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</si>
  <si>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</si>
  <si>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</si>
  <si>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</si>
  <si>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</si>
  <si>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</si>
  <si>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</si>
  <si>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</si>
  <si>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</si>
  <si>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</si>
  <si>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</si>
  <si>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</si>
  <si>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</si>
  <si>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</si>
  <si>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</si>
  <si>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</si>
  <si>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</si>
  <si>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</si>
  <si>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</si>
  <si>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</si>
  <si>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</si>
  <si>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</si>
  <si>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</si>
  <si>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</si>
  <si>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</si>
  <si>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</si>
  <si>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</si>
  <si>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</si>
  <si>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</si>
  <si>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</si>
  <si>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</si>
  <si>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</si>
  <si>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</si>
  <si>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</si>
  <si>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</si>
  <si>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</si>
  <si>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</si>
  <si>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</si>
  <si>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</si>
  <si>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</si>
  <si>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</si>
  <si>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</si>
  <si>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</si>
  <si>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</si>
  <si>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</si>
  <si>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</si>
  <si>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</si>
  <si>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</si>
  <si>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</si>
  <si>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</si>
  <si>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</si>
  <si>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</si>
  <si>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</si>
  <si>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</si>
  <si>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</si>
  <si>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</si>
  <si>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</si>
  <si>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</si>
  <si>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</si>
  <si>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</si>
  <si>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</si>
  <si>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</si>
  <si>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</si>
  <si>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</si>
  <si>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</si>
  <si>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</si>
  <si>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</si>
  <si>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</si>
  <si>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</si>
  <si>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</si>
  <si>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</si>
  <si>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</si>
  <si>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</si>
  <si>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</si>
  <si>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</si>
  <si>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</si>
  <si>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</si>
  <si>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</si>
  <si>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</si>
  <si>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</si>
  <si>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</si>
  <si>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</si>
  <si>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</si>
  <si>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</si>
  <si>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</si>
  <si>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</si>
  <si>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</si>
  <si>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</si>
  <si>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</si>
  <si>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</si>
  <si>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</si>
  <si>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</si>
  <si>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</si>
  <si>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</si>
  <si>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</si>
  <si>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</si>
  <si>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</si>
  <si>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</si>
  <si>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</si>
  <si>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</si>
  <si>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</si>
  <si>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</si>
  <si>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</si>
  <si>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</si>
  <si>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</si>
  <si>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</si>
  <si>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</si>
  <si>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</si>
  <si>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</si>
  <si>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</si>
  <si>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</si>
  <si>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</si>
  <si>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</si>
  <si>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</si>
  <si>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</si>
  <si>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</si>
  <si>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</si>
  <si>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</si>
  <si>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</si>
  <si>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</si>
  <si>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</si>
  <si>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</si>
  <si>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</si>
  <si>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</si>
  <si>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</si>
  <si>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</si>
  <si>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</si>
  <si>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</si>
  <si>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</si>
  <si>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</si>
  <si>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</si>
  <si>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</si>
  <si>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</si>
  <si>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</si>
  <si>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</si>
  <si>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</si>
  <si>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</si>
  <si>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</si>
  <si>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</si>
  <si>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</si>
  <si>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</si>
  <si>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</si>
  <si>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</si>
  <si>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</si>
  <si>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</si>
  <si>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</si>
  <si>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</si>
  <si>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</si>
  <si>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</si>
  <si>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</si>
  <si>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</si>
  <si>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</si>
  <si>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</si>
  <si>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</si>
  <si>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</si>
  <si>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</si>
  <si>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</si>
  <si>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</si>
  <si>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</si>
  <si>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</si>
  <si>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</si>
  <si>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</si>
  <si>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</si>
  <si>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</si>
  <si>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</si>
  <si>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</si>
  <si>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</si>
  <si>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</si>
  <si>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</si>
  <si>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</si>
  <si>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</si>
  <si>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</si>
  <si>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</si>
  <si>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</si>
  <si>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</si>
  <si>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</si>
  <si>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</si>
  <si>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</si>
  <si>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</si>
  <si>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</si>
  <si>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</si>
  <si>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</si>
  <si>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</si>
  <si>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</si>
  <si>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</si>
  <si>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</si>
  <si>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</si>
  <si>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</si>
  <si>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</si>
  <si>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</si>
  <si>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</si>
  <si>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</si>
  <si>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</si>
  <si>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</si>
  <si>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</si>
  <si>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</si>
  <si>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</si>
  <si>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</si>
  <si>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</si>
  <si>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</si>
  <si>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</si>
  <si>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</si>
  <si>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</si>
  <si>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</si>
  <si>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</si>
  <si>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</si>
  <si>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</si>
  <si>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</si>
  <si>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</si>
  <si>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</si>
  <si>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</si>
  <si>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</si>
  <si>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</si>
  <si>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</si>
  <si>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</si>
  <si>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</si>
  <si>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</si>
  <si>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</si>
  <si>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</si>
  <si>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</si>
  <si>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</si>
  <si>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</si>
  <si>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</si>
  <si>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</si>
  <si>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</si>
  <si>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</si>
  <si>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</si>
  <si>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</si>
  <si>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</si>
  <si>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</si>
  <si>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</si>
  <si>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</si>
  <si>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</si>
  <si>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</si>
  <si>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</si>
  <si>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</si>
  <si>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</si>
  <si>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</si>
  <si>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</si>
  <si>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</si>
  <si>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</si>
  <si>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</si>
  <si>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</si>
  <si>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</si>
  <si>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</si>
  <si>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</si>
  <si>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</si>
  <si>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</si>
  <si>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</si>
  <si>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</si>
  <si>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</si>
  <si>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</si>
  <si>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</si>
  <si>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</si>
  <si>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</si>
  <si>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</si>
  <si>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</si>
  <si>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</si>
  <si>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</si>
  <si>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</si>
  <si>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</si>
  <si>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</si>
  <si>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</si>
  <si>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</si>
  <si>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</si>
  <si>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</si>
  <si>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</si>
  <si>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</si>
  <si>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</si>
  <si>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</si>
  <si>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</si>
  <si>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</si>
  <si>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</si>
  <si>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</si>
  <si>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</si>
  <si>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</si>
  <si>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</si>
  <si>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</si>
  <si>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</si>
  <si>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</si>
  <si>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</si>
  <si>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</si>
  <si>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</si>
  <si>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</si>
  <si>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</si>
  <si>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</si>
  <si>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</si>
  <si>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</si>
  <si>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</si>
  <si>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</si>
  <si>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</si>
  <si>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</si>
  <si>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</si>
  <si>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</si>
  <si>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</si>
  <si>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</si>
  <si>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</si>
  <si>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</si>
  <si>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</si>
  <si>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</si>
  <si>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</si>
  <si>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</si>
  <si>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</si>
  <si>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</si>
  <si>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</si>
  <si>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</si>
  <si>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</si>
  <si>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</si>
  <si>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</si>
  <si>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</si>
  <si>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</si>
  <si>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</si>
  <si>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</si>
  <si>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</si>
  <si>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</si>
  <si>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</si>
  <si>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</si>
  <si>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</si>
  <si>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</si>
  <si>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</si>
  <si>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</si>
  <si>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</si>
  <si>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</si>
  <si>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</si>
  <si>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</si>
  <si>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</si>
  <si>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</si>
  <si>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</si>
  <si>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</si>
  <si>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</si>
  <si>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</si>
  <si>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</si>
  <si>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</si>
  <si>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</si>
  <si>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</si>
  <si>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</si>
  <si>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</si>
  <si>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</si>
  <si>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</si>
  <si>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</si>
  <si>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</si>
  <si>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</si>
  <si>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</si>
  <si>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</si>
  <si>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</si>
  <si>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</si>
  <si>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</si>
  <si>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</si>
  <si>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</si>
  <si>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</si>
  <si>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</si>
  <si>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</si>
  <si>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</si>
  <si>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</si>
  <si>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</si>
  <si>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</si>
  <si>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</si>
  <si>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</si>
  <si>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</si>
  <si>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</si>
  <si>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</si>
  <si>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</si>
  <si>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</si>
  <si>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</si>
  <si>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</si>
  <si>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</si>
  <si>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</si>
  <si>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</si>
  <si>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</si>
  <si>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</si>
  <si>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</si>
  <si>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</si>
  <si>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</si>
  <si>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</si>
  <si>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</si>
  <si>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</si>
  <si>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</si>
  <si>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</si>
  <si>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</si>
  <si>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</si>
  <si>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</si>
  <si>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</si>
  <si>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</si>
  <si>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</si>
  <si>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</si>
  <si>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</si>
  <si>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</si>
  <si>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</si>
  <si>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</si>
  <si>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</si>
  <si>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</si>
  <si>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</si>
  <si>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</si>
  <si>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</si>
  <si>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</si>
  <si>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</si>
  <si>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</si>
  <si>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</si>
  <si>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</si>
  <si>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</si>
  <si>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</si>
  <si>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</si>
  <si>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</si>
  <si>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</si>
  <si>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</si>
  <si>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</si>
  <si>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</si>
  <si>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</si>
  <si>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</si>
  <si>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</si>
  <si>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</si>
  <si>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</si>
  <si>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</si>
  <si>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</si>
  <si>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</si>
  <si>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</si>
  <si>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</si>
  <si>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</si>
  <si>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</si>
  <si>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</si>
  <si>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</si>
  <si>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</si>
  <si>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</si>
  <si>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</si>
  <si>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</si>
  <si>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</si>
  <si>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</si>
  <si>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</si>
  <si>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</si>
  <si>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</si>
  <si>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</si>
  <si>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</si>
  <si>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</si>
  <si>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</si>
  <si>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</si>
  <si>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</si>
  <si>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</si>
  <si>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</si>
  <si>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</si>
  <si>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</si>
  <si>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</si>
  <si>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</si>
  <si>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</si>
  <si>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</si>
  <si>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</si>
  <si>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</si>
  <si>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</si>
  <si>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</si>
  <si>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</si>
  <si>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</si>
  <si>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</si>
  <si>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</si>
  <si>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</si>
  <si>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</si>
  <si>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</si>
  <si>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</si>
  <si>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</si>
  <si>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</si>
  <si>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</si>
  <si>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</si>
  <si>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</si>
  <si>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</si>
  <si>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</si>
  <si>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</si>
  <si>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</si>
  <si>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</si>
  <si>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</si>
  <si>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</si>
  <si>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</si>
  <si>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</si>
  <si>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</si>
  <si>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</si>
  <si>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</si>
  <si>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</si>
  <si>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</si>
  <si>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</si>
  <si>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</si>
  <si>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</si>
  <si>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</si>
  <si>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</si>
  <si>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</si>
  <si>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</si>
  <si>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</si>
  <si>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</si>
  <si>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</si>
  <si>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</si>
  <si>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</si>
  <si>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</si>
  <si>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</si>
  <si>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</si>
  <si>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</si>
  <si>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</si>
  <si>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</si>
  <si>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</si>
  <si>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</si>
  <si>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</si>
  <si>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</si>
  <si>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</si>
  <si>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</si>
  <si>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</si>
  <si>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</si>
  <si>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</si>
  <si>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</si>
  <si>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</si>
  <si>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</si>
  <si>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</si>
  <si>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</si>
  <si>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</si>
  <si>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</si>
  <si>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</si>
  <si>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</si>
  <si>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</si>
  <si>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</si>
  <si>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</si>
  <si>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</si>
  <si>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</si>
  <si>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</si>
  <si>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</si>
  <si>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</si>
  <si>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</si>
  <si>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</si>
  <si>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</si>
  <si>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</si>
  <si>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</si>
  <si>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</si>
  <si>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</si>
  <si>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</si>
  <si>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</si>
  <si>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</si>
  <si>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</si>
  <si>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</si>
  <si>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</si>
  <si>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</si>
  <si>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</si>
  <si>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</si>
  <si>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</si>
  <si>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</si>
  <si>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</si>
  <si>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</si>
  <si>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</si>
  <si>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</si>
  <si>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</si>
  <si>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</si>
  <si>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</si>
  <si>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</si>
  <si>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</si>
  <si>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</si>
  <si>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</si>
  <si>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</si>
  <si>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</si>
  <si>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</si>
  <si>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</si>
  <si>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</si>
  <si>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</si>
  <si>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</si>
  <si>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</si>
  <si>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</si>
  <si>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</si>
  <si>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</si>
  <si>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</si>
  <si>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</si>
  <si>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</si>
  <si>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</si>
  <si>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</si>
  <si>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</si>
  <si>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</si>
  <si>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</si>
  <si>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</si>
  <si>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</si>
  <si>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</si>
  <si>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</si>
  <si>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</si>
  <si>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</si>
  <si>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</si>
  <si>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</si>
  <si>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</si>
  <si>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</si>
  <si>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</si>
  <si>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</si>
  <si>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</si>
  <si>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</si>
  <si>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</si>
  <si>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</si>
  <si>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</si>
  <si>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</si>
  <si>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</si>
  <si>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</si>
  <si>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</si>
  <si>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</si>
  <si>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</si>
  <si>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</si>
  <si>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</si>
  <si>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</si>
  <si>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</si>
  <si>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</si>
  <si>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</si>
  <si>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</si>
  <si>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</si>
  <si>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</si>
  <si>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</si>
  <si>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</si>
  <si>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</si>
  <si>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</si>
  <si>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</si>
  <si>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</si>
  <si>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</si>
  <si>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</si>
  <si>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</si>
  <si>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</si>
  <si>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</si>
  <si>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</si>
  <si>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</si>
  <si>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</si>
  <si>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</si>
  <si>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</si>
  <si>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</si>
  <si>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</si>
  <si>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</si>
  <si>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</si>
  <si>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</si>
  <si>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</si>
  <si>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</si>
  <si>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</si>
  <si>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</si>
  <si>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</si>
  <si>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</si>
  <si>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</si>
  <si>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</si>
  <si>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</si>
  <si>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</si>
  <si>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</si>
  <si>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</si>
  <si>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</si>
  <si>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</si>
  <si>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</si>
  <si>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</si>
  <si>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</si>
  <si>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</si>
  <si>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</si>
  <si>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</si>
  <si>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</si>
  <si>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</si>
  <si>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</si>
  <si>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</si>
  <si>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</si>
  <si>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</si>
  <si>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</si>
  <si>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</si>
  <si>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</si>
  <si>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</si>
  <si>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</si>
  <si>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</si>
  <si>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</si>
  <si>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</si>
  <si>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</si>
  <si>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</si>
  <si>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</si>
  <si>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</si>
  <si>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</si>
  <si>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</si>
  <si>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</si>
  <si>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</si>
  <si>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</si>
  <si>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</si>
  <si>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</si>
  <si>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</si>
  <si>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</si>
  <si>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</si>
  <si>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</si>
  <si>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</si>
  <si>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</si>
  <si>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</si>
  <si>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</si>
  <si>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</si>
  <si>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</si>
  <si>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</si>
  <si>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</si>
  <si>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</si>
  <si>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</si>
  <si>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</si>
  <si>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</si>
  <si>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</si>
  <si>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</si>
  <si>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</si>
  <si>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</si>
  <si>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</si>
  <si>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</si>
  <si>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</si>
  <si>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</si>
  <si>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</si>
  <si>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</si>
  <si>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</si>
  <si>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</si>
  <si>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</si>
  <si>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</si>
  <si>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</si>
  <si>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</si>
  <si>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</si>
  <si>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</si>
  <si>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</si>
  <si>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</si>
  <si>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</si>
  <si>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</si>
  <si>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</si>
  <si>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</si>
  <si>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</si>
  <si>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</si>
  <si>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</si>
  <si>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</si>
  <si>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</si>
  <si>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</si>
  <si>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</si>
  <si>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</si>
  <si>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</si>
  <si>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</si>
  <si>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</si>
  <si>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</si>
  <si>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</si>
  <si>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</si>
  <si>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</si>
  <si>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</si>
  <si>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</si>
  <si>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</si>
  <si>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</si>
  <si>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</si>
  <si>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</si>
  <si>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</si>
  <si>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</si>
  <si>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</si>
  <si>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</si>
  <si>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</si>
  <si>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</si>
  <si>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</si>
  <si>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</si>
  <si>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</si>
  <si>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</si>
  <si>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</si>
  <si>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</si>
  <si>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</si>
  <si>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</si>
  <si>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</si>
  <si>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</si>
  <si>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</si>
  <si>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</si>
  <si>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</si>
  <si>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</si>
  <si>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</si>
  <si>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</si>
  <si>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</si>
  <si>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</si>
  <si>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</si>
  <si>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</si>
  <si>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</si>
  <si>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</si>
  <si>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</si>
  <si>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</si>
  <si>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</si>
  <si>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</si>
  <si>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</si>
  <si>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</si>
  <si>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</si>
  <si>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</si>
  <si>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</si>
  <si>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</si>
  <si>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</si>
  <si>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</si>
  <si>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</si>
  <si>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</si>
  <si>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</si>
  <si>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</si>
  <si>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</si>
  <si>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</si>
  <si>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</si>
  <si>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</si>
  <si>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</si>
  <si>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</si>
  <si>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</si>
  <si>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</si>
  <si>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</si>
  <si>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</si>
  <si>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</si>
  <si>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</si>
  <si>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</si>
  <si>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</si>
  <si>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</si>
  <si>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</si>
  <si>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</si>
  <si>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</si>
  <si>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</si>
  <si>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</si>
  <si>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</si>
  <si>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</si>
  <si>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</si>
  <si>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</si>
  <si>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</si>
  <si>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</si>
  <si>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</si>
  <si>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</si>
  <si>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</si>
  <si>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</si>
  <si>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</si>
  <si>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</si>
  <si>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</si>
  <si>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</si>
  <si>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</si>
  <si>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</si>
  <si>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</si>
  <si>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</si>
  <si>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</si>
  <si>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</si>
  <si>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</si>
  <si>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</si>
  <si>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</si>
  <si>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</si>
  <si>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</si>
  <si>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</si>
  <si>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</si>
  <si>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</si>
  <si>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</si>
  <si>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</si>
  <si>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</si>
  <si>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</si>
  <si>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</si>
  <si>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</si>
  <si>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</si>
  <si>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</si>
  <si>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</si>
  <si>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</si>
  <si>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</si>
  <si>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</si>
  <si>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</si>
  <si>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</si>
  <si>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</si>
  <si>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</si>
  <si>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</si>
  <si>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</si>
  <si>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</si>
  <si>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</si>
  <si>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</si>
  <si>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</si>
  <si>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</si>
  <si>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</si>
  <si>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</si>
  <si>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</si>
  <si>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</si>
  <si>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</si>
  <si>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</si>
  <si>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</si>
  <si>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</si>
  <si>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</si>
  <si>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</si>
  <si>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</si>
  <si>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</si>
  <si>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</si>
  <si>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</si>
  <si>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</si>
  <si>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</si>
  <si>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</si>
  <si>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</si>
  <si>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</si>
  <si>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</si>
  <si>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</si>
  <si>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</si>
  <si>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</si>
  <si>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</si>
  <si>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</si>
  <si>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</si>
  <si>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</si>
  <si>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</si>
  <si>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</si>
  <si>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</si>
  <si>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</si>
  <si>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</si>
  <si>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</si>
  <si>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</si>
  <si>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</si>
  <si>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</si>
  <si>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</si>
  <si>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</si>
  <si>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</si>
  <si>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</si>
  <si>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</si>
  <si>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</si>
  <si>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</si>
  <si>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</si>
  <si>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</si>
  <si>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</si>
  <si>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</si>
  <si>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</si>
  <si>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</si>
  <si>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</si>
  <si>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</si>
  <si>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</si>
  <si>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</si>
  <si>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</si>
  <si>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</si>
  <si>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</si>
  <si>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</si>
  <si>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</si>
  <si>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</si>
  <si>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</si>
  <si>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</si>
  <si>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</si>
  <si>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</si>
  <si>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</si>
  <si>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</si>
  <si>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</si>
  <si>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</si>
  <si>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</si>
  <si>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</si>
  <si>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</si>
  <si>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</si>
  <si>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</si>
  <si>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</si>
  <si>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</si>
  <si>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</si>
  <si>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</si>
  <si>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</si>
  <si>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</si>
  <si>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</si>
  <si>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</si>
  <si>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</si>
  <si>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</si>
  <si>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</si>
  <si>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</si>
  <si>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</si>
  <si>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</si>
  <si>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</si>
  <si>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</si>
  <si>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</si>
  <si>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</si>
  <si>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</si>
  <si>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</si>
  <si>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</si>
  <si>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</si>
  <si>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</si>
  <si>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</si>
  <si>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</si>
  <si>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</si>
  <si>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</si>
  <si>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</si>
  <si>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</si>
  <si>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</si>
  <si>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</si>
  <si>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</si>
  <si>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</si>
  <si>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</si>
  <si>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</si>
  <si>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</si>
  <si>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</si>
  <si>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</si>
  <si>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</si>
  <si>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</si>
  <si>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</si>
  <si>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</si>
  <si>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</si>
  <si>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</si>
  <si>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</si>
  <si>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</si>
  <si>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</si>
  <si>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</si>
  <si>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</si>
  <si>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</si>
  <si>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</si>
  <si>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</si>
  <si>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</si>
  <si>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</si>
  <si>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</si>
  <si>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</si>
  <si>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</si>
  <si>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</si>
  <si>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</si>
  <si>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</si>
  <si>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</si>
  <si>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</si>
  <si>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</si>
  <si>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</si>
  <si>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</si>
  <si>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</si>
  <si>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</si>
  <si>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</si>
  <si>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</si>
  <si>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</si>
  <si>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</si>
  <si>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</si>
  <si>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</si>
  <si>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</si>
  <si>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</si>
  <si>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</si>
  <si>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</si>
  <si>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</si>
  <si>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</si>
  <si>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</si>
  <si>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</si>
  <si>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</si>
  <si>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</si>
  <si>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</si>
  <si>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</si>
  <si>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</si>
  <si>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</si>
  <si>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</si>
  <si>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</si>
  <si>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</si>
  <si>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</si>
  <si>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</si>
  <si>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</si>
  <si>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</si>
  <si>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</si>
  <si>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</si>
  <si>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</si>
  <si>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</si>
  <si>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</si>
  <si>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</si>
  <si>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</si>
  <si>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</si>
  <si>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</si>
  <si>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</si>
  <si>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</si>
  <si>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</si>
  <si>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</si>
  <si>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</si>
  <si>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</si>
  <si>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</si>
  <si>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</si>
  <si>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</si>
  <si>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</si>
  <si>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</si>
  <si>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</si>
  <si>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</si>
  <si>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</si>
  <si>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</si>
  <si>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</si>
  <si>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</si>
  <si>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</si>
  <si>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</si>
  <si>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</si>
  <si>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</si>
  <si>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</si>
  <si>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</si>
  <si>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</si>
  <si>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</si>
  <si>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</si>
  <si>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</si>
  <si>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</si>
  <si>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</si>
  <si>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</si>
  <si>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</si>
  <si>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</si>
  <si>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</si>
  <si>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</si>
  <si>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</si>
  <si>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</si>
  <si>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</si>
  <si>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</si>
  <si>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</si>
  <si>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</si>
  <si>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</si>
  <si>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</si>
  <si>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</si>
  <si>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</si>
  <si>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</si>
  <si>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</si>
  <si>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</si>
  <si>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</si>
  <si>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</si>
  <si>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</si>
  <si>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</si>
  <si>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</si>
  <si>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</si>
  <si>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</si>
  <si>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</si>
  <si>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</si>
  <si>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</si>
  <si>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</si>
  <si>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</si>
  <si>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</si>
  <si>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</si>
  <si>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</si>
  <si>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</si>
  <si>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</si>
  <si>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</si>
  <si>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</si>
  <si>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</si>
  <si>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</si>
  <si>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</si>
  <si>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</si>
  <si>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</si>
  <si>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</si>
  <si>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</si>
  <si>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</si>
  <si>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</si>
  <si>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</si>
  <si>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</si>
  <si>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</si>
  <si>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</si>
  <si>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</si>
  <si>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</si>
  <si>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</si>
  <si>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</si>
  <si>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</si>
  <si>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</si>
  <si>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</si>
  <si>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</si>
  <si>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</si>
  <si>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</si>
  <si>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</si>
  <si>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</si>
  <si>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</si>
  <si>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</si>
  <si>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</si>
  <si>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</si>
  <si>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</si>
  <si>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</si>
  <si>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</si>
  <si>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</si>
  <si>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</si>
  <si>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</si>
  <si>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</si>
  <si>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</si>
  <si>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</si>
  <si>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</si>
  <si>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</si>
  <si>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</si>
  <si>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</si>
  <si>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</si>
  <si>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</si>
  <si>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</si>
  <si>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</si>
  <si>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</si>
  <si>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</si>
  <si>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</si>
  <si>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</si>
  <si>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</si>
  <si>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</si>
  <si>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</si>
  <si>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</si>
  <si>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</si>
  <si>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</si>
  <si>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</si>
  <si>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</si>
  <si>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</si>
  <si>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</si>
  <si>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</si>
  <si>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</si>
  <si>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</si>
  <si>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</si>
  <si>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</si>
  <si>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</si>
  <si>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</si>
  <si>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</si>
  <si>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</si>
  <si>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</si>
  <si>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</si>
  <si>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</si>
  <si>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</si>
  <si>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</si>
  <si>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</si>
  <si>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</si>
  <si>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</si>
  <si>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</si>
  <si>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</si>
  <si>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</si>
  <si>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</si>
  <si>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</si>
  <si>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</si>
  <si>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</si>
  <si>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</si>
  <si>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</si>
  <si>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</si>
  <si>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</si>
  <si>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</si>
  <si>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</si>
  <si>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</si>
  <si>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</si>
  <si>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</si>
  <si>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</si>
  <si>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</si>
  <si>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</si>
  <si>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</si>
  <si>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</si>
  <si>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</si>
  <si>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</si>
  <si>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</si>
  <si>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</si>
  <si>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</si>
  <si>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</si>
  <si>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</si>
  <si>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</si>
  <si>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</si>
  <si>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</si>
  <si>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</si>
  <si>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</si>
  <si>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</si>
  <si>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</si>
  <si>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</si>
  <si>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</si>
  <si>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</si>
  <si>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</si>
  <si>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</si>
  <si>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</si>
  <si>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</si>
  <si>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</si>
  <si>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</si>
  <si>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</si>
  <si>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</si>
  <si>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</si>
  <si>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</si>
  <si>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</si>
  <si>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</si>
  <si>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</si>
  <si>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</si>
  <si>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</si>
  <si>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</si>
  <si>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</si>
  <si>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</si>
  <si>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</si>
  <si>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</si>
  <si>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</si>
  <si>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</si>
  <si>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</si>
  <si>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</si>
  <si>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</si>
  <si>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</si>
  <si>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</si>
  <si>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</si>
  <si>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</si>
  <si>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</si>
  <si>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</si>
  <si>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</si>
  <si>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</si>
  <si>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</si>
  <si>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</si>
  <si>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</si>
  <si>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</si>
  <si>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</si>
  <si>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</si>
  <si>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</si>
  <si>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</si>
  <si>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</si>
  <si>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</si>
  <si>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</si>
  <si>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</si>
  <si>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</si>
  <si>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</si>
  <si>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</si>
  <si>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</si>
  <si>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</si>
  <si>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</si>
  <si>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</si>
  <si>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</si>
  <si>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</si>
  <si>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</si>
  <si>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</si>
  <si>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</si>
  <si>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</si>
  <si>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</si>
  <si>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</si>
  <si>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</si>
  <si>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</si>
  <si>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</si>
  <si>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</si>
  <si>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</si>
  <si>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</si>
  <si>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</si>
  <si>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</si>
  <si>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</si>
  <si>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</si>
  <si>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</si>
  <si>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</si>
  <si>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</si>
  <si>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</si>
  <si>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</si>
  <si>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</si>
  <si>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</si>
  <si>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</si>
  <si>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</si>
  <si>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</si>
  <si>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</si>
  <si>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</si>
  <si>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</si>
  <si>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</si>
  <si>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</si>
  <si>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</si>
  <si>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</si>
  <si>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</si>
  <si>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</si>
  <si>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</si>
  <si>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</si>
  <si>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</si>
  <si>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</si>
  <si>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</si>
  <si>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</si>
  <si>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</si>
  <si>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</si>
  <si>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</si>
  <si>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</si>
  <si>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</si>
  <si>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</si>
  <si>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</si>
  <si>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</si>
  <si>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</si>
  <si>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</si>
  <si>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</si>
  <si>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</si>
  <si>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</si>
  <si>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</si>
  <si>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</si>
  <si>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</si>
  <si>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</si>
  <si>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</si>
  <si>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</si>
  <si>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</si>
  <si>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</si>
  <si>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</si>
  <si>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</si>
  <si>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</si>
  <si>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</si>
  <si>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</si>
  <si>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</si>
  <si>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</si>
  <si>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</si>
  <si>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</si>
  <si>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</si>
  <si>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</si>
  <si>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</si>
  <si>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</si>
  <si>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</si>
  <si>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</si>
  <si>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</si>
  <si>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</si>
  <si>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</si>
  <si>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</si>
  <si>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</si>
  <si>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</si>
  <si>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</si>
  <si>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</si>
  <si>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</si>
  <si>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</si>
  <si>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</si>
  <si>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</si>
  <si>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</si>
  <si>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</si>
  <si>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</si>
  <si>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</si>
  <si>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</si>
  <si>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</si>
  <si>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</si>
  <si>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</si>
  <si>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</si>
  <si>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</si>
  <si>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</si>
  <si>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</si>
  <si>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</si>
  <si>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</si>
  <si>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</si>
  <si>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</si>
  <si>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</si>
  <si>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</si>
  <si>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</si>
  <si>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</si>
  <si>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</si>
  <si>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</si>
  <si>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</si>
  <si>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</si>
  <si>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</si>
  <si>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</si>
  <si>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</si>
  <si>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</si>
  <si>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</si>
  <si>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</si>
  <si>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</si>
  <si>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</si>
  <si>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</si>
  <si>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</si>
  <si>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</si>
  <si>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</si>
  <si>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</si>
  <si>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</si>
  <si>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</si>
  <si>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</si>
  <si>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</si>
  <si>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</si>
  <si>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</si>
  <si>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</si>
  <si>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</si>
  <si>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</si>
  <si>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</si>
  <si>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</si>
  <si>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</si>
  <si>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</si>
  <si>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</si>
  <si>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</si>
  <si>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</si>
  <si>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</si>
  <si>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</si>
  <si>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</si>
  <si>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</si>
  <si>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</si>
  <si>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</si>
  <si>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</si>
  <si>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</si>
  <si>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</si>
  <si>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</si>
  <si>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</si>
  <si>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</si>
  <si>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</si>
  <si>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</si>
  <si>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</si>
  <si>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</si>
  <si>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</si>
  <si>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</si>
  <si>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</si>
  <si>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</si>
  <si>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</si>
  <si>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</si>
  <si>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</si>
  <si>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</si>
  <si>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</si>
  <si>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</si>
  <si>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</si>
  <si>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</si>
  <si>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</si>
  <si>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</si>
  <si>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</si>
  <si>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</si>
  <si>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</si>
  <si>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</si>
  <si>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</si>
  <si>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</si>
  <si>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</si>
  <si>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</si>
  <si>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</si>
  <si>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</si>
  <si>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</si>
  <si>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</si>
  <si>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</si>
  <si>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</si>
  <si>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</si>
  <si>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</si>
  <si>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</si>
  <si>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</si>
  <si>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</si>
  <si>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</si>
  <si>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</si>
  <si>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</si>
  <si>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</si>
  <si>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</si>
  <si>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</si>
  <si>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</si>
  <si>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</si>
  <si>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</si>
  <si>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</si>
  <si>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</si>
  <si>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</si>
  <si>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</si>
  <si>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</si>
  <si>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</si>
  <si>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</si>
  <si>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</si>
  <si>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</si>
  <si>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</si>
  <si>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</si>
  <si>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</si>
  <si>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</si>
  <si>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</si>
  <si>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</si>
  <si>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</si>
  <si>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</si>
  <si>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</si>
  <si>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</si>
  <si>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</si>
  <si>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</si>
  <si>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</si>
  <si>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</si>
  <si>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</si>
  <si>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</si>
  <si>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</si>
  <si>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</si>
  <si>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</si>
  <si>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</si>
  <si>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</si>
  <si>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</si>
  <si>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</si>
  <si>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</si>
  <si>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</si>
  <si>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</si>
  <si>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</si>
  <si>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</si>
  <si>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</si>
  <si>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</si>
  <si>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</si>
  <si>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</si>
  <si>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</si>
  <si>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</si>
  <si>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</si>
  <si>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</si>
  <si>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</si>
  <si>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</si>
  <si>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</si>
  <si>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</si>
  <si>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</si>
  <si>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</si>
  <si>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</si>
  <si>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</si>
  <si>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</si>
  <si>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</si>
  <si>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</si>
  <si>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</si>
  <si>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</si>
  <si>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</si>
  <si>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</si>
  <si>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</si>
  <si>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</si>
  <si>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</si>
  <si>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</si>
  <si>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</si>
  <si>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</si>
  <si>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</si>
  <si>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</si>
  <si>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</si>
  <si>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</si>
  <si>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</si>
  <si>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</si>
  <si>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</si>
  <si>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</si>
  <si>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</si>
  <si>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</si>
  <si>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</si>
  <si>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</si>
  <si>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</si>
  <si>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</si>
  <si>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</si>
  <si>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</si>
  <si>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</si>
  <si>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</si>
  <si>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</si>
  <si>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</si>
  <si>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</si>
  <si>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</si>
  <si>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</si>
  <si>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</si>
  <si>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</si>
  <si>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</si>
  <si>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</si>
  <si>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</si>
  <si>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</si>
  <si>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</si>
  <si>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</si>
  <si>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</si>
  <si>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</si>
  <si>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</si>
  <si>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</si>
  <si>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</si>
  <si>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</si>
  <si>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</si>
  <si>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</si>
  <si>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</si>
  <si>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</si>
  <si>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</si>
  <si>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</si>
  <si>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</si>
  <si>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</si>
  <si>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</si>
  <si>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</si>
  <si>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</si>
  <si>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</si>
  <si>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</si>
  <si>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</si>
  <si>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</si>
  <si>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</si>
  <si>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</si>
  <si>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</si>
  <si>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</si>
  <si>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</si>
  <si>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</si>
  <si>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</si>
  <si>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</si>
  <si>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</si>
  <si>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</si>
  <si>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</si>
  <si>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</si>
  <si>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</si>
  <si>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</si>
  <si>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</si>
  <si>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</si>
  <si>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</si>
  <si>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</si>
  <si>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</si>
  <si>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</si>
  <si>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</si>
  <si>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</si>
  <si>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</si>
  <si>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</si>
  <si>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</si>
  <si>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</si>
  <si>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</si>
  <si>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</si>
  <si>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</si>
  <si>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</si>
  <si>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</si>
  <si>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</si>
  <si>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</si>
  <si>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</si>
  <si>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</si>
  <si>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</si>
  <si>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</si>
  <si>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</si>
  <si>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</si>
  <si>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</si>
  <si>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</si>
  <si>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</si>
  <si>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</si>
  <si>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</si>
  <si>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</si>
  <si>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</si>
  <si>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</si>
  <si>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</si>
  <si>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</si>
  <si>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</si>
  <si>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</si>
  <si>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</si>
  <si>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</si>
  <si>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</si>
  <si>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</si>
  <si>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</si>
  <si>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</si>
  <si>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</si>
  <si>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</si>
  <si>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</si>
  <si>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</si>
  <si>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</si>
  <si>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</si>
  <si>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</si>
  <si>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</si>
  <si>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</si>
  <si>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</si>
  <si>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</si>
  <si>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</si>
  <si>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</si>
  <si>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</si>
  <si>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</si>
  <si>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</si>
  <si>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</si>
  <si>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</si>
  <si>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</si>
  <si>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</si>
  <si>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</si>
  <si>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</si>
  <si>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</si>
  <si>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</si>
  <si>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</si>
  <si>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</si>
  <si>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</si>
  <si>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</si>
  <si>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</si>
  <si>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</si>
  <si>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</si>
  <si>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</si>
  <si>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</si>
  <si>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</si>
  <si>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</si>
  <si>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</si>
  <si>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</si>
  <si>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</si>
  <si>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</si>
  <si>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</si>
  <si>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</si>
  <si>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</si>
  <si>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</si>
  <si>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</si>
  <si>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</si>
  <si>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</si>
  <si>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</si>
  <si>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</si>
  <si>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</si>
  <si>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</si>
  <si>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</si>
  <si>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</si>
  <si>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</si>
  <si>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</si>
  <si>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</si>
  <si>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</si>
  <si>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</si>
  <si>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</si>
  <si>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</si>
  <si>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</si>
  <si>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</si>
  <si>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</si>
  <si>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</si>
  <si>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</si>
  <si>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</si>
  <si>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</si>
  <si>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</si>
  <si>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</si>
  <si>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</si>
  <si>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</si>
  <si>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</si>
  <si>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</si>
  <si>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</si>
  <si>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</si>
  <si>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</si>
  <si>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</si>
  <si>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</si>
  <si>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</si>
  <si>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</si>
  <si>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</si>
  <si>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</si>
  <si>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</si>
  <si>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</si>
  <si>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</si>
  <si>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</si>
  <si>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</si>
  <si>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</si>
  <si>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</si>
  <si>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</si>
  <si>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</si>
  <si>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</si>
  <si>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</si>
  <si>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</si>
  <si>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</si>
  <si>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</si>
  <si>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</si>
  <si>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</si>
  <si>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</si>
  <si>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</si>
  <si>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</si>
  <si>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</si>
  <si>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</si>
  <si>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</si>
  <si>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</si>
  <si>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</si>
  <si>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</si>
  <si>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</si>
  <si>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</si>
  <si>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</si>
  <si>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</si>
  <si>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</si>
  <si>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</si>
  <si>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</si>
  <si>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</si>
  <si>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</si>
  <si>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</si>
  <si>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</si>
  <si>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</si>
  <si>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</si>
  <si>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</si>
  <si>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</si>
  <si>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</si>
  <si>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</si>
  <si>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</si>
  <si>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</si>
  <si>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</si>
  <si>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</si>
  <si>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</si>
  <si>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</si>
  <si>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</si>
  <si>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</si>
  <si>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</si>
  <si>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</si>
  <si>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</si>
  <si>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</si>
  <si>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</si>
  <si>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</si>
  <si>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</si>
  <si>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</si>
  <si>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</si>
  <si>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</si>
  <si>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</si>
  <si>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</si>
  <si>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</si>
  <si>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</si>
  <si>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</si>
  <si>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</si>
  <si>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</si>
  <si>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</si>
  <si>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</si>
  <si>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</si>
  <si>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</si>
  <si>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</si>
  <si>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</si>
  <si>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</si>
  <si>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</si>
  <si>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</si>
  <si>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</si>
  <si>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</si>
  <si>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</si>
  <si>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</si>
  <si>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</si>
  <si>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</si>
  <si>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</si>
  <si>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</si>
  <si>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</si>
  <si>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</si>
  <si>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</si>
  <si>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</si>
  <si>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</si>
  <si>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</si>
  <si>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</si>
  <si>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</si>
  <si>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</si>
  <si>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</si>
  <si>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</si>
  <si>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</si>
  <si>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</si>
  <si>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</si>
  <si>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</si>
  <si>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</si>
  <si>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</si>
  <si>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</si>
  <si>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</si>
  <si>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</si>
  <si>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</si>
  <si>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</si>
  <si>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</si>
  <si>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</si>
  <si>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</si>
  <si>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</si>
  <si>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</si>
  <si>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</si>
  <si>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</si>
  <si>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</si>
  <si>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</si>
  <si>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</si>
  <si>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</si>
  <si>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</si>
  <si>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</si>
  <si>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</si>
  <si>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</si>
  <si>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</si>
  <si>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</si>
  <si>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</si>
  <si>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</si>
  <si>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</si>
  <si>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</si>
  <si>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</si>
  <si>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</si>
  <si>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</si>
  <si>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</si>
  <si>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</si>
  <si>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</si>
  <si>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</si>
  <si>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</si>
  <si>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</si>
  <si>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</si>
  <si>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</si>
  <si>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</si>
  <si>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</si>
  <si>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</si>
  <si>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</si>
  <si>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</si>
  <si>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</si>
  <si>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</si>
  <si>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</si>
  <si>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</si>
  <si>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</si>
  <si>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</si>
  <si>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</si>
  <si>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</si>
  <si>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</si>
  <si>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</si>
  <si>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</si>
  <si>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</si>
  <si>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</si>
  <si>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</si>
  <si>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</si>
  <si>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</si>
  <si>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</si>
  <si>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</si>
  <si>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</si>
  <si>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</si>
  <si>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</si>
  <si>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</si>
  <si>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</si>
  <si>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</si>
  <si>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</si>
  <si>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</si>
  <si>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</si>
  <si>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</si>
  <si>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</si>
  <si>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</si>
  <si>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</si>
  <si>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</si>
  <si>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</si>
  <si>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</si>
  <si>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</si>
  <si>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</si>
  <si>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</si>
  <si>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</si>
  <si>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</si>
  <si>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</si>
  <si>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</si>
  <si>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</si>
  <si>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</si>
  <si>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</si>
  <si>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</si>
  <si>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</si>
  <si>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</si>
  <si>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</si>
  <si>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</si>
  <si>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</si>
  <si>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</si>
  <si>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</si>
  <si>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</si>
  <si>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</si>
  <si>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</si>
  <si>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</si>
  <si>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</si>
  <si>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</si>
  <si>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</si>
  <si>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</si>
  <si>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</si>
  <si>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</si>
  <si>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</si>
  <si>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</si>
  <si>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</si>
  <si>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</si>
  <si>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</si>
  <si>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</si>
  <si>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</si>
  <si>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</si>
  <si>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</si>
  <si>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</si>
  <si>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</si>
  <si>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</si>
  <si>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</si>
  <si>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</si>
  <si>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</si>
  <si>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</si>
  <si>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</si>
  <si>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</si>
  <si>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</si>
  <si>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</si>
  <si>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</si>
  <si>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</si>
  <si>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</si>
  <si>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</si>
  <si>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</si>
  <si>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</si>
  <si>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</si>
  <si>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</si>
  <si>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</si>
  <si>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</si>
  <si>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</si>
  <si>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</si>
  <si>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</si>
  <si>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</si>
  <si>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</si>
  <si>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</si>
  <si>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</si>
  <si>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</si>
  <si>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</si>
  <si>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</si>
  <si>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</si>
  <si>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</si>
  <si>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</si>
  <si>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</si>
  <si>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</si>
  <si>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</si>
  <si>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</si>
  <si>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</si>
  <si>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</si>
  <si>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</si>
  <si>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</si>
  <si>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</si>
  <si>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</si>
  <si>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</si>
  <si>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</si>
  <si>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</si>
  <si>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</si>
  <si>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</si>
  <si>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</si>
  <si>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</si>
  <si>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</si>
  <si>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</si>
  <si>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</si>
  <si>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</si>
  <si>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</si>
  <si>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</si>
  <si>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</si>
  <si>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</si>
  <si>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</si>
  <si>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</si>
  <si>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</si>
  <si>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</si>
  <si>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</si>
  <si>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</si>
  <si>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</si>
  <si>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</si>
  <si>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</si>
  <si>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</si>
  <si>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</si>
  <si>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</si>
  <si>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</si>
  <si>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</si>
  <si>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</si>
  <si>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</si>
  <si>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</si>
  <si>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</si>
  <si>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</si>
  <si>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</si>
  <si>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</si>
  <si>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</si>
  <si>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</si>
  <si>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</si>
  <si>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</si>
  <si>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</si>
  <si>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</si>
  <si>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</si>
  <si>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</si>
  <si>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</si>
  <si>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</si>
  <si>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</si>
  <si>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</si>
  <si>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</si>
  <si>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</si>
  <si>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</si>
  <si>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</si>
  <si>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</si>
  <si>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</si>
  <si>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</si>
  <si>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</si>
  <si>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</si>
  <si>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</si>
  <si>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</si>
  <si>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</si>
  <si>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</si>
  <si>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</si>
  <si>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</si>
  <si>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</si>
  <si>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</si>
  <si>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</si>
  <si>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</si>
  <si>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</si>
  <si>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</si>
  <si>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</si>
  <si>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</si>
  <si>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</si>
  <si>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</si>
  <si>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</si>
  <si>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</si>
  <si>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</si>
  <si>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</si>
  <si>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</si>
  <si>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</si>
  <si>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</si>
  <si>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</si>
  <si>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</si>
  <si>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</si>
  <si>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</si>
  <si>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</si>
  <si>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</si>
  <si>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</si>
  <si>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</si>
  <si>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</si>
  <si>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</si>
  <si>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</si>
  <si>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</si>
  <si>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</si>
  <si>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</si>
  <si>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</si>
  <si>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</si>
  <si>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</si>
  <si>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</si>
  <si>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</si>
  <si>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</si>
  <si>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</si>
  <si>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</si>
  <si>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</si>
  <si>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</si>
  <si>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</si>
  <si>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</si>
  <si>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</si>
  <si>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</si>
  <si>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</si>
  <si>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</si>
  <si>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</si>
  <si>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</si>
  <si>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</si>
  <si>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</si>
  <si>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</si>
  <si>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</si>
  <si>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</si>
  <si>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</si>
  <si>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</si>
  <si>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</si>
  <si>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</si>
  <si>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</si>
  <si>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</si>
  <si>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</si>
  <si>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</si>
  <si>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</si>
  <si>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</si>
  <si>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</si>
  <si>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</si>
  <si>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</si>
  <si>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</si>
  <si>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</si>
  <si>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</si>
  <si>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</si>
  <si>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</si>
  <si>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</si>
  <si>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</si>
  <si>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</si>
  <si>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</si>
  <si>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</si>
  <si>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</si>
  <si>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</si>
  <si>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</si>
  <si>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</si>
  <si>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</si>
  <si>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</si>
  <si>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</si>
  <si>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</si>
  <si>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</si>
  <si>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</si>
  <si>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</si>
  <si>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</si>
  <si>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</si>
  <si>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</si>
  <si>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</si>
  <si>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</si>
  <si>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</si>
  <si>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</si>
  <si>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</si>
  <si>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</si>
  <si>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</si>
  <si>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</si>
  <si>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</si>
  <si>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</si>
  <si>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</si>
  <si>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</si>
  <si>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</si>
  <si>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</si>
  <si>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</si>
  <si>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</si>
  <si>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</si>
  <si>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</si>
  <si>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</si>
  <si>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</si>
  <si>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</si>
  <si>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</si>
  <si>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</si>
  <si>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</si>
  <si>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</si>
  <si>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</si>
  <si>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</si>
  <si>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</si>
  <si>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</si>
  <si>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</si>
  <si>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</si>
  <si>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</si>
  <si>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</si>
  <si>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</si>
  <si>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</si>
  <si>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</si>
  <si>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</si>
  <si>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</si>
  <si>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</si>
  <si>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</si>
  <si>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</si>
  <si>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</si>
  <si>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</si>
  <si>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</si>
  <si>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</si>
  <si>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</si>
  <si>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</si>
  <si>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</si>
  <si>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</si>
  <si>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</si>
  <si>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</si>
  <si>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</si>
  <si>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</si>
  <si>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</si>
  <si>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</si>
  <si>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</si>
  <si>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</si>
  <si>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</si>
  <si>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</si>
  <si>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</si>
  <si>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</si>
  <si>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</si>
  <si>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</si>
  <si>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</si>
  <si>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</si>
  <si>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</si>
  <si>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</si>
  <si>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</si>
  <si>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</si>
  <si>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</si>
  <si>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</si>
  <si>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</si>
  <si>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</si>
  <si>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</si>
  <si>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</si>
  <si>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</si>
  <si>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</si>
  <si>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</si>
  <si>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</si>
  <si>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</si>
  <si>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</si>
  <si>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</si>
  <si>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</si>
  <si>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</si>
  <si>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</si>
  <si>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</si>
  <si>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</si>
  <si>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</si>
  <si>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</si>
  <si>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</si>
  <si>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</si>
  <si>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</si>
  <si>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</si>
  <si>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</si>
  <si>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</si>
  <si>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</si>
  <si>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</si>
  <si>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</si>
  <si>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</si>
  <si>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</si>
  <si>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</si>
  <si>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</si>
  <si>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</si>
  <si>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</si>
  <si>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</si>
  <si>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</si>
  <si>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</si>
  <si>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</si>
  <si>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</si>
  <si>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</si>
  <si>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</si>
  <si>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</si>
  <si>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</si>
  <si>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</si>
  <si>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</si>
  <si>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</si>
  <si>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</si>
  <si>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</si>
  <si>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</si>
  <si>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</si>
  <si>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</si>
  <si>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</si>
  <si>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</si>
  <si>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</si>
  <si>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</si>
  <si>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</si>
  <si>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</si>
  <si>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</si>
  <si>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</si>
  <si>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</si>
  <si>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</si>
  <si>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</si>
  <si>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</si>
  <si>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</si>
  <si>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</si>
  <si>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</si>
  <si>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</si>
  <si>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</si>
  <si>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</si>
  <si>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</si>
  <si>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</si>
  <si>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</si>
  <si>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</si>
  <si>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</si>
  <si>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</si>
  <si>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</si>
  <si>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</si>
  <si>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</si>
  <si>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</si>
  <si>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</si>
  <si>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</si>
  <si>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</si>
  <si>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</si>
  <si>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</si>
  <si>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</si>
  <si>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</si>
  <si>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</si>
  <si>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</si>
  <si>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</si>
  <si>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</si>
  <si>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</si>
  <si>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</si>
  <si>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</si>
  <si>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</si>
  <si>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</si>
  <si>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</si>
  <si>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</si>
  <si>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</si>
  <si>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</si>
  <si>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</si>
  <si>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</si>
  <si>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</si>
  <si>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</si>
  <si>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</si>
  <si>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</si>
  <si>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</si>
  <si>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</si>
  <si>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</si>
  <si>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</si>
  <si>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</si>
  <si>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</si>
  <si>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</si>
  <si>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</si>
  <si>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</si>
  <si>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</si>
  <si>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</si>
  <si>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</si>
  <si>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</si>
  <si>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</si>
  <si>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</si>
  <si>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</si>
  <si>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</si>
  <si>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</si>
  <si>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</si>
  <si>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</si>
  <si>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</si>
  <si>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</si>
  <si>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</si>
  <si>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</si>
  <si>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</si>
  <si>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</si>
  <si>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</si>
  <si>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</si>
  <si>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</si>
  <si>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</si>
  <si>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</si>
  <si>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</si>
  <si>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</si>
  <si>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</si>
  <si>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</si>
  <si>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</si>
  <si>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</si>
  <si>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</si>
  <si>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</si>
  <si>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</si>
  <si>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</si>
  <si>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</si>
  <si>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</si>
  <si>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</si>
  <si>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</si>
  <si>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</si>
  <si>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</si>
  <si>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</si>
  <si>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</si>
  <si>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</si>
  <si>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</si>
  <si>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</si>
  <si>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</si>
  <si>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</si>
  <si>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</si>
  <si>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</si>
  <si>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</si>
  <si>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</si>
  <si>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</si>
  <si>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</si>
  <si>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</si>
  <si>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</si>
  <si>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</si>
  <si>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</si>
  <si>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</si>
  <si>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</si>
  <si>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</si>
  <si>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</si>
  <si>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</si>
  <si>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</si>
  <si>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</si>
  <si>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</si>
  <si>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</si>
  <si>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</si>
  <si>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</si>
  <si>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</si>
  <si>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</si>
  <si>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</si>
  <si>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</si>
  <si>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</si>
  <si>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</si>
  <si>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</si>
  <si>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</si>
  <si>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</si>
  <si>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</si>
  <si>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</si>
  <si>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</si>
  <si>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</si>
  <si>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</si>
  <si>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</si>
  <si>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</si>
  <si>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</si>
  <si>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</si>
  <si>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</si>
  <si>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</si>
  <si>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</si>
  <si>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</si>
  <si>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</si>
  <si>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</si>
  <si>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</si>
  <si>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</si>
  <si>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</si>
  <si>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</si>
  <si>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</si>
  <si>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</si>
  <si>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</si>
  <si>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</si>
  <si>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</si>
  <si>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</si>
  <si>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</si>
  <si>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</si>
  <si>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</si>
  <si>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</si>
  <si>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</si>
  <si>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</si>
  <si>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</si>
  <si>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</si>
  <si>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</si>
  <si>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</si>
  <si>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</si>
  <si>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</si>
  <si>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</si>
  <si>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</si>
  <si>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</si>
  <si>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</si>
  <si>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</si>
  <si>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</si>
  <si>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</si>
  <si>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</si>
  <si>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</si>
  <si>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</si>
  <si>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</si>
  <si>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</si>
  <si>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</si>
  <si>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</si>
  <si>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</si>
  <si>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</si>
  <si>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</si>
  <si>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</si>
  <si>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</si>
  <si>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</si>
  <si>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</si>
  <si>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</si>
  <si>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</si>
  <si>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</si>
  <si>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</si>
  <si>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</si>
  <si>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</si>
  <si>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</si>
  <si>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</si>
  <si>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</si>
  <si>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</si>
  <si>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</si>
  <si>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</si>
  <si>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</si>
  <si>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</si>
  <si>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</si>
  <si>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</si>
  <si>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</si>
  <si>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</si>
  <si>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</si>
  <si>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</si>
  <si>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</si>
  <si>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</si>
  <si>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</si>
  <si>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</si>
  <si>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</si>
  <si>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</si>
  <si>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</si>
  <si>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</si>
  <si>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</si>
  <si>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</si>
  <si>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</si>
  <si>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</si>
  <si>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</si>
  <si>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</si>
  <si>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</si>
  <si>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</si>
  <si>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</si>
  <si>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</si>
  <si>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</si>
  <si>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</si>
  <si>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</si>
  <si>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</si>
  <si>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</si>
  <si>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</si>
  <si>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</si>
  <si>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</si>
  <si>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</si>
  <si>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</si>
  <si>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</si>
  <si>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</si>
  <si>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</si>
  <si>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</si>
  <si>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</si>
  <si>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</si>
  <si>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</si>
  <si>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</si>
  <si>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</si>
  <si>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</si>
  <si>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</si>
  <si>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</si>
  <si>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</si>
  <si>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</si>
  <si>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</si>
  <si>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</si>
  <si>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</si>
  <si>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</si>
  <si>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</si>
  <si>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</si>
  <si>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</si>
  <si>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</si>
  <si>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</si>
  <si>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</si>
  <si>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</si>
  <si>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</si>
  <si>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</si>
  <si>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</si>
  <si>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</si>
  <si>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</si>
  <si>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</si>
  <si>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</si>
  <si>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</si>
  <si>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</si>
  <si>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</si>
  <si>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</si>
  <si>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</si>
  <si>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</si>
  <si>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</si>
  <si>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</si>
  <si>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</si>
  <si>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</si>
  <si>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</si>
  <si>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</si>
  <si>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</si>
  <si>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</si>
  <si>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</si>
  <si>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</si>
  <si>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</si>
  <si>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</si>
  <si>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</si>
  <si>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</si>
  <si>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</si>
  <si>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</si>
  <si>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</si>
  <si>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</si>
  <si>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</si>
  <si>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</si>
  <si>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</si>
  <si>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</si>
  <si>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</si>
  <si>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</si>
  <si>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</si>
  <si>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</si>
  <si>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</si>
  <si>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</si>
  <si>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</si>
  <si>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</si>
  <si>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</si>
  <si>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</si>
  <si>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</si>
  <si>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</si>
  <si>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</si>
  <si>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</si>
  <si>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</si>
  <si>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</si>
  <si>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</si>
  <si>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</si>
  <si>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</si>
  <si>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</si>
  <si>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</si>
  <si>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</si>
  <si>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</si>
  <si>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</si>
  <si>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</si>
  <si>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</si>
  <si>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</si>
  <si>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</si>
  <si>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</si>
  <si>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</si>
  <si>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</si>
  <si>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</si>
  <si>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</si>
  <si>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</si>
  <si>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</si>
  <si>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</si>
  <si>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</si>
  <si>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</si>
  <si>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</si>
  <si>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</si>
  <si>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</si>
  <si>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</si>
  <si>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</si>
  <si>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</si>
  <si>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</si>
  <si>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</si>
  <si>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</si>
  <si>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</si>
  <si>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</si>
  <si>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</si>
  <si>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</si>
  <si>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</si>
  <si>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</si>
  <si>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</si>
  <si>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</si>
  <si>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</si>
  <si>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</si>
  <si>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</si>
  <si>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</si>
  <si>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</si>
  <si>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</si>
  <si>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</si>
  <si>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</si>
  <si>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</si>
  <si>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</si>
  <si>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</si>
  <si>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</si>
  <si>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</si>
  <si>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</si>
  <si>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</si>
  <si>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</si>
  <si>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</si>
  <si>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</si>
  <si>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</si>
  <si>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</si>
  <si>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</si>
  <si>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</si>
  <si>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</si>
  <si>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</si>
  <si>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</si>
  <si>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</si>
  <si>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</si>
  <si>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</si>
  <si>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</si>
  <si>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</si>
  <si>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</si>
  <si>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</si>
  <si>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</si>
  <si>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</si>
  <si>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</si>
  <si>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</si>
  <si>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</si>
  <si>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</si>
  <si>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</si>
  <si>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</si>
  <si>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</si>
  <si>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</si>
  <si>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</si>
  <si>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</si>
  <si>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</si>
  <si>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</si>
  <si>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</si>
  <si>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</si>
  <si>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</si>
  <si>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</si>
  <si>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</si>
  <si>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</si>
  <si>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</si>
  <si>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</si>
  <si>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</si>
  <si>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</si>
  <si>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</si>
  <si>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</si>
  <si>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</si>
  <si>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</si>
  <si>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</si>
  <si>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</si>
  <si>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</si>
  <si>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</si>
  <si>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</si>
  <si>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</si>
  <si>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</si>
  <si>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</si>
  <si>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</si>
  <si>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</si>
  <si>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</si>
  <si>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</si>
  <si>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</si>
  <si>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</si>
  <si>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</si>
  <si>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</si>
  <si>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</si>
  <si>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</si>
  <si>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</si>
  <si>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</si>
  <si>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</si>
  <si>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</si>
  <si>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</si>
  <si>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</si>
  <si>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</si>
  <si>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</si>
  <si>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</si>
  <si>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</si>
  <si>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</si>
  <si>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</si>
  <si>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</si>
  <si>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</si>
  <si>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</si>
  <si>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</si>
  <si>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</si>
  <si>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</si>
  <si>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</si>
  <si>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</si>
  <si>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</si>
  <si>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</si>
  <si>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</si>
  <si>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</si>
  <si>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</si>
  <si>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</si>
  <si>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</si>
  <si>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</si>
  <si>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</si>
  <si>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</si>
  <si>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</si>
  <si>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</si>
  <si>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</si>
  <si>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</si>
  <si>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</si>
  <si>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</si>
  <si>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</si>
  <si>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</si>
  <si>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</si>
  <si>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</si>
  <si>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</si>
  <si>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</si>
  <si>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</si>
  <si>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</si>
  <si>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</si>
  <si>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</si>
  <si>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</si>
  <si>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</si>
  <si>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</si>
  <si>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</si>
  <si>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</si>
  <si>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</si>
  <si>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</si>
  <si>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</si>
  <si>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</si>
  <si>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</si>
  <si>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</si>
  <si>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</si>
  <si>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</si>
  <si>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</si>
  <si>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</si>
  <si>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</si>
  <si>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</si>
  <si>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</si>
  <si>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</si>
  <si>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</si>
  <si>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</si>
  <si>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</si>
  <si>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</si>
  <si>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</si>
  <si>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</si>
  <si>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</si>
  <si>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</si>
  <si>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</si>
  <si>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</si>
  <si>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</si>
  <si>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</si>
  <si>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</si>
  <si>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</si>
  <si>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</si>
  <si>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</si>
  <si>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</si>
  <si>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</si>
  <si>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</si>
  <si>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</si>
  <si>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</si>
  <si>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</si>
  <si>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</si>
  <si>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</si>
  <si>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</si>
  <si>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</si>
  <si>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</si>
  <si>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</si>
  <si>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</si>
  <si>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</si>
  <si>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</si>
  <si>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</si>
  <si>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</si>
  <si>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</si>
  <si>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</si>
  <si>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</si>
  <si>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</si>
  <si>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</si>
  <si>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</si>
  <si>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</si>
  <si>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</si>
  <si>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</si>
  <si>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</si>
  <si>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</si>
  <si>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</si>
  <si>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</si>
  <si>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</si>
  <si>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</si>
  <si>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</si>
  <si>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</si>
  <si>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</si>
  <si>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</si>
  <si>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</si>
  <si>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</si>
  <si>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</si>
  <si>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</si>
  <si>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</si>
  <si>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</si>
  <si>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</si>
  <si>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</si>
  <si>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</si>
  <si>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</si>
  <si>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</si>
  <si>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</si>
  <si>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</si>
  <si>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</si>
  <si>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</si>
  <si>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</si>
  <si>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</si>
  <si>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</si>
  <si>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</si>
  <si>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</si>
  <si>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</si>
  <si>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</si>
  <si>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</si>
  <si>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</si>
  <si>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</si>
  <si>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</si>
  <si>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</si>
  <si>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</si>
  <si>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</si>
  <si>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</si>
  <si>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</si>
  <si>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</si>
  <si>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</si>
  <si>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</si>
  <si>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</si>
  <si>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</si>
  <si>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</si>
  <si>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</si>
  <si>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</si>
  <si>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</si>
  <si>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</si>
  <si>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</si>
  <si>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</si>
  <si>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</si>
  <si>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</si>
  <si>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</si>
  <si>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</si>
  <si>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</si>
  <si>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</si>
  <si>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</si>
  <si>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</si>
  <si>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</si>
  <si>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</si>
  <si>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</si>
  <si>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</si>
  <si>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</si>
  <si>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</si>
  <si>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</si>
  <si>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</si>
  <si>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</si>
  <si>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</si>
  <si>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</si>
  <si>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</si>
  <si>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</si>
  <si>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</si>
  <si>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</si>
  <si>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</si>
  <si>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</si>
  <si>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</si>
  <si>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</si>
  <si>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</si>
  <si>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</si>
  <si>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</si>
  <si>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</si>
  <si>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</si>
  <si>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</si>
  <si>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</si>
  <si>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</si>
  <si>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</si>
  <si>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</si>
  <si>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</si>
  <si>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</si>
  <si>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</si>
  <si>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</si>
  <si>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</si>
  <si>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</si>
  <si>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</si>
  <si>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</si>
  <si>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</si>
  <si>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</si>
  <si>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</si>
  <si>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</si>
  <si>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</si>
  <si>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</si>
  <si>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</si>
  <si>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</si>
  <si>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</si>
  <si>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</si>
  <si>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</si>
  <si>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</si>
  <si>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</si>
  <si>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</si>
  <si>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</si>
  <si>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</si>
  <si>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</si>
  <si>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</si>
  <si>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</si>
  <si>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</si>
  <si>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</si>
  <si>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</si>
  <si>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</si>
  <si>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</si>
  <si>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</si>
  <si>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</si>
  <si>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</si>
  <si>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</si>
  <si>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</si>
  <si>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</si>
  <si>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</si>
  <si>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</si>
  <si>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</si>
  <si>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</si>
  <si>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</si>
  <si>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</si>
  <si>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</si>
  <si>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</si>
  <si>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</si>
  <si>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</si>
  <si>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</si>
  <si>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</si>
  <si>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</si>
  <si>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</si>
  <si>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</si>
  <si>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</si>
  <si>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</si>
  <si>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</si>
  <si>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</si>
  <si>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</si>
  <si>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</si>
  <si>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</si>
  <si>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</si>
  <si>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</si>
  <si>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</si>
  <si>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</si>
  <si>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</si>
  <si>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</si>
  <si>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</si>
  <si>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</si>
  <si>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</si>
  <si>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</si>
  <si>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</si>
  <si>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</si>
  <si>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</si>
  <si>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</si>
  <si>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</si>
  <si>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</si>
  <si>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</si>
  <si>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</si>
  <si>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</si>
  <si>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</si>
  <si>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</si>
  <si>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</si>
  <si>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</si>
  <si>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</si>
  <si>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</si>
  <si>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</si>
  <si>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</si>
  <si>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</si>
  <si>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</si>
  <si>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</si>
  <si>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</si>
  <si>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</si>
  <si>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</si>
  <si>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</si>
  <si>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</si>
  <si>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</si>
  <si>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</si>
  <si>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</si>
  <si>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</si>
  <si>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</si>
  <si>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</si>
  <si>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</si>
  <si>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</si>
  <si>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</si>
  <si>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</si>
  <si>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</si>
  <si>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</si>
  <si>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</si>
  <si>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</si>
  <si>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</si>
  <si>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</si>
  <si>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</si>
  <si>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</si>
  <si>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</si>
  <si>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</si>
  <si>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</si>
  <si>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</si>
  <si>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</si>
  <si>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</si>
  <si>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</si>
  <si>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</si>
  <si>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</si>
  <si>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</si>
  <si>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</si>
  <si>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</si>
  <si>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</si>
  <si>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</si>
  <si>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</si>
  <si>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</si>
  <si>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</si>
  <si>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</si>
  <si>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</si>
  <si>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</si>
  <si>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</si>
  <si>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</si>
  <si>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</si>
  <si>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</si>
  <si>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</si>
  <si>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</si>
  <si>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</si>
  <si>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</si>
  <si>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</si>
  <si>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</si>
  <si>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</si>
  <si>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</si>
  <si>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</si>
  <si>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</si>
  <si>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</si>
  <si>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</si>
  <si>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</si>
  <si>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</si>
  <si>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</si>
  <si>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</si>
  <si>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</si>
  <si>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</si>
  <si>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</si>
  <si>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</si>
  <si>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</si>
  <si>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</si>
  <si>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</si>
  <si>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</si>
  <si>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</si>
  <si>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</si>
  <si>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</si>
  <si>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</si>
  <si>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</si>
  <si>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</si>
  <si>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</si>
  <si>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</si>
  <si>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</si>
  <si>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</si>
  <si>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</si>
  <si>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</si>
  <si>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</si>
  <si>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</si>
  <si>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</si>
  <si>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</si>
  <si>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</si>
  <si>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</si>
  <si>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</si>
  <si>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</si>
  <si>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</si>
  <si>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</si>
  <si>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</si>
  <si>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</si>
  <si>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</si>
  <si>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</si>
  <si>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</si>
  <si>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</si>
  <si>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</si>
  <si>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</si>
  <si>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</si>
  <si>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</si>
  <si>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</si>
  <si>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</si>
  <si>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</si>
  <si>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</si>
  <si>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</si>
  <si>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</si>
  <si>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</si>
  <si>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</si>
  <si>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</si>
  <si>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</si>
  <si>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</si>
  <si>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</si>
  <si>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</si>
  <si>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</si>
  <si>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</si>
  <si>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</si>
  <si>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</si>
  <si>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</si>
  <si>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</si>
  <si>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</si>
  <si>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</si>
  <si>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</si>
  <si>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</si>
  <si>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</si>
  <si>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</si>
  <si>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</si>
  <si>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</si>
  <si>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</si>
  <si>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</si>
  <si>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</si>
  <si>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</si>
  <si>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</si>
  <si>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</si>
  <si>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</si>
  <si>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</si>
  <si>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</si>
  <si>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</si>
  <si>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</si>
  <si>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</si>
  <si>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</si>
  <si>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</si>
  <si>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</si>
  <si>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</si>
  <si>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</si>
  <si>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</si>
  <si>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</si>
  <si>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</si>
  <si>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</si>
  <si>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</si>
  <si>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</si>
  <si>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</si>
  <si>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</si>
  <si>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</si>
  <si>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</si>
  <si>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</si>
  <si>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</si>
  <si>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</si>
  <si>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</si>
  <si>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</si>
  <si>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</si>
  <si>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</si>
  <si>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</si>
  <si>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</si>
  <si>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</si>
  <si>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</si>
  <si>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</si>
  <si>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</si>
  <si>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</si>
  <si>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</si>
  <si>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</si>
  <si>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</si>
  <si>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</si>
  <si>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</si>
  <si>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</si>
  <si>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</si>
  <si>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</si>
  <si>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</si>
  <si>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</si>
  <si>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</si>
  <si>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</si>
  <si>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</si>
  <si>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</si>
  <si>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</si>
  <si>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</si>
  <si>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</si>
  <si>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</si>
  <si>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</si>
  <si>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</si>
  <si>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</si>
  <si>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</si>
  <si>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</si>
  <si>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</si>
  <si>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</si>
  <si>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</si>
  <si>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</si>
  <si>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</si>
  <si>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</si>
  <si>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</si>
  <si>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</si>
  <si>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</si>
  <si>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</si>
  <si>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</si>
  <si>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</si>
  <si>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</si>
  <si>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</si>
  <si>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</si>
  <si>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</si>
  <si>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</si>
  <si>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</si>
  <si>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</si>
  <si>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</si>
  <si>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</si>
  <si>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</si>
  <si>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</si>
  <si>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</si>
  <si>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</si>
  <si>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</si>
  <si>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</si>
  <si>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</si>
  <si>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</si>
  <si>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</si>
  <si>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</si>
  <si>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</si>
  <si>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</si>
  <si>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</si>
  <si>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</si>
  <si>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</si>
  <si>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</si>
  <si>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</si>
  <si>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</si>
  <si>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</si>
  <si>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</si>
  <si>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</si>
  <si>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</si>
  <si>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</si>
  <si>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</si>
  <si>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</si>
  <si>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</si>
  <si>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</si>
  <si>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</si>
  <si>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</si>
  <si>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</si>
  <si>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</si>
  <si>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</si>
  <si>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</si>
  <si>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</si>
  <si>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</si>
  <si>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</si>
  <si>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</si>
  <si>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</si>
  <si>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</si>
  <si>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</si>
  <si>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</si>
  <si>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</si>
  <si>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</si>
  <si>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</si>
  <si>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</si>
  <si>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</si>
  <si>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</si>
  <si>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</si>
  <si>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</si>
  <si>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</si>
  <si>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</si>
  <si>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</si>
  <si>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</si>
  <si>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</si>
  <si>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</si>
  <si>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</si>
  <si>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</si>
  <si>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</si>
  <si>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</si>
  <si>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</si>
  <si>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</si>
  <si>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</si>
  <si>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</si>
  <si>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</si>
  <si>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</si>
  <si>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</si>
  <si>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</si>
  <si>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</si>
  <si>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</si>
  <si>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</si>
  <si>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</si>
  <si>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</si>
  <si>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</si>
  <si>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</si>
  <si>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</si>
  <si>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</si>
  <si>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</si>
  <si>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</si>
  <si>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</si>
  <si>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</si>
  <si>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</si>
  <si>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</si>
  <si>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</si>
  <si>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</si>
  <si>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</si>
  <si>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</si>
  <si>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</si>
  <si>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</si>
  <si>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</si>
  <si>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</si>
  <si>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</si>
  <si>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</si>
  <si>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</si>
  <si>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</si>
  <si>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</si>
  <si>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</si>
  <si>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</si>
  <si>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</si>
  <si>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</si>
  <si>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</si>
  <si>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</si>
  <si>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</si>
  <si>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</si>
  <si>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</si>
  <si>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</si>
  <si>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</si>
  <si>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</si>
  <si>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</si>
  <si>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</si>
  <si>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</si>
  <si>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</si>
  <si>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</si>
  <si>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</si>
  <si>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</si>
  <si>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</si>
  <si>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</si>
  <si>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</si>
  <si>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</si>
  <si>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</si>
  <si>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</si>
  <si>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</si>
  <si>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</si>
  <si>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</si>
  <si>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</si>
  <si>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</si>
  <si>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</si>
  <si>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</si>
  <si>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</si>
  <si>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</si>
  <si>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</si>
  <si>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</si>
  <si>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</si>
  <si>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</si>
  <si>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</si>
  <si>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</si>
  <si>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</si>
  <si>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</si>
  <si>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</si>
  <si>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</si>
  <si>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</si>
  <si>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</si>
  <si>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</si>
  <si>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</si>
  <si>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</si>
  <si>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</si>
  <si>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</si>
  <si>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</si>
  <si>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</si>
  <si>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</si>
  <si>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</si>
  <si>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</si>
  <si>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</si>
  <si>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</si>
  <si>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</si>
  <si>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</si>
  <si>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</si>
  <si>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</si>
  <si>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</si>
  <si>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</si>
  <si>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</si>
  <si>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</si>
  <si>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</si>
  <si>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</si>
  <si>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</si>
  <si>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</si>
  <si>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</si>
  <si>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</si>
  <si>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</si>
  <si>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</si>
  <si>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</si>
  <si>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</si>
  <si>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</si>
  <si>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</si>
  <si>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</si>
  <si>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</si>
  <si>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</si>
  <si>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</si>
  <si>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</si>
  <si>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</si>
  <si>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</si>
  <si>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</si>
  <si>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</si>
  <si>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</si>
  <si>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</si>
  <si>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</si>
  <si>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</si>
  <si>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</si>
  <si>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</si>
  <si>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</si>
  <si>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</si>
  <si>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</si>
  <si>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</si>
  <si>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</si>
  <si>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</si>
  <si>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</si>
  <si>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</si>
  <si>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</si>
  <si>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</si>
  <si>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</si>
  <si>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</si>
  <si>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</si>
  <si>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</si>
  <si>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</si>
  <si>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</si>
  <si>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</si>
  <si>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</si>
  <si>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</si>
  <si>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</si>
  <si>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</si>
  <si>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</si>
  <si>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</si>
  <si>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</si>
  <si>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</si>
  <si>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</si>
  <si>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</si>
  <si>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</si>
  <si>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</si>
  <si>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</si>
  <si>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</si>
  <si>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</si>
  <si>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</si>
  <si>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</si>
  <si>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</si>
  <si>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</si>
  <si>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</si>
  <si>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</si>
  <si>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</si>
  <si>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</si>
  <si>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</si>
  <si>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</si>
  <si>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</si>
  <si>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</si>
  <si>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</si>
  <si>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</si>
  <si>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</si>
  <si>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</si>
  <si>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</si>
  <si>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</si>
  <si>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</si>
  <si>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</si>
  <si>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</si>
  <si>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</si>
  <si>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</si>
  <si>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</si>
  <si>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</si>
  <si>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</si>
  <si>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</si>
  <si>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</si>
  <si>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</si>
  <si>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</si>
  <si>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</si>
  <si>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</si>
  <si>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</si>
  <si>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</si>
  <si>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</si>
  <si>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</si>
  <si>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</si>
  <si>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</si>
  <si>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</si>
  <si>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</si>
  <si>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</si>
  <si>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</si>
  <si>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</si>
  <si>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</si>
  <si>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</si>
  <si>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</si>
  <si>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</si>
  <si>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</si>
  <si>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</si>
  <si>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</si>
  <si>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</si>
  <si>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</si>
  <si>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</si>
  <si>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</si>
  <si>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</si>
  <si>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</si>
  <si>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</si>
  <si>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</si>
  <si>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</si>
  <si>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</si>
  <si>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</si>
  <si>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</si>
  <si>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</si>
  <si>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</si>
  <si>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</si>
  <si>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</si>
  <si>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</si>
  <si>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</si>
  <si>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</si>
  <si>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</si>
  <si>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</si>
  <si>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</si>
  <si>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</si>
  <si>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</si>
  <si>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</si>
  <si>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</si>
  <si>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</si>
  <si>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</si>
  <si>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</si>
  <si>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</si>
  <si>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</si>
  <si>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</si>
  <si>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</si>
  <si>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</si>
  <si>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</si>
  <si>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</si>
  <si>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</si>
  <si>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</si>
  <si>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</si>
  <si>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</si>
  <si>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</si>
  <si>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</si>
  <si>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</si>
  <si>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</si>
  <si>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</si>
  <si>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</si>
  <si>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</si>
  <si>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</si>
  <si>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</si>
  <si>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</si>
  <si>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</si>
  <si>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</si>
  <si>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</si>
  <si>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</si>
  <si>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</si>
  <si>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</si>
  <si>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</si>
  <si>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</si>
  <si>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</si>
  <si>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</si>
  <si>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</si>
  <si>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</si>
  <si>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</si>
  <si>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</si>
  <si>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</si>
  <si>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</si>
  <si>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</si>
  <si>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</si>
  <si>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</si>
  <si>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</si>
  <si>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</si>
  <si>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</si>
  <si>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</si>
  <si>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</si>
  <si>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</si>
  <si>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</si>
  <si>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</si>
  <si>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</si>
  <si>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</si>
  <si>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</si>
  <si>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</si>
  <si>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</si>
  <si>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</si>
  <si>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</si>
  <si>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</si>
  <si>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</si>
  <si>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</si>
  <si>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</si>
  <si>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</si>
  <si>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</si>
  <si>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</si>
  <si>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</si>
  <si>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</si>
  <si>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</si>
  <si>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</si>
  <si>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</si>
  <si>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</si>
  <si>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</si>
  <si>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</si>
  <si>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</si>
  <si>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</si>
  <si>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</si>
  <si>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</si>
  <si>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</si>
  <si>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</si>
  <si>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</si>
  <si>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</si>
  <si>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</si>
  <si>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</si>
  <si>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</si>
  <si>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</si>
  <si>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</si>
  <si>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</si>
  <si>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</si>
  <si>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</si>
  <si>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</si>
  <si>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</si>
  <si>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</si>
  <si>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</si>
  <si>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</si>
  <si>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</si>
  <si>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</si>
  <si>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</si>
  <si>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</si>
  <si>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</si>
  <si>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</si>
  <si>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</si>
  <si>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</si>
  <si>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</si>
  <si>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</si>
  <si>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</si>
  <si>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</si>
  <si>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</si>
  <si>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</si>
  <si>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</si>
  <si>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</si>
  <si>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</si>
  <si>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</si>
  <si>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</si>
  <si>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</si>
  <si>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</si>
  <si>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</si>
  <si>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</si>
  <si>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</si>
  <si>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</si>
  <si>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</si>
  <si>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</si>
  <si>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</si>
  <si>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</si>
  <si>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</si>
  <si>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</si>
  <si>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</si>
  <si>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</si>
  <si>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</si>
  <si>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</si>
  <si>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</si>
  <si>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</si>
  <si>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</si>
  <si>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</si>
  <si>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</si>
  <si>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</si>
  <si>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</si>
  <si>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</si>
  <si>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</si>
  <si>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</si>
  <si>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</si>
  <si>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</si>
  <si>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</si>
  <si>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</si>
  <si>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</si>
  <si>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</si>
  <si>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</si>
  <si>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</si>
  <si>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</si>
  <si>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</si>
  <si>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</si>
  <si>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</si>
  <si>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</si>
  <si>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</si>
  <si>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</si>
  <si>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</si>
  <si>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</si>
  <si>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</si>
  <si>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</si>
  <si>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</si>
  <si>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</si>
  <si>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</si>
  <si>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</si>
  <si>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</si>
  <si>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</si>
  <si>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</si>
  <si>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</si>
  <si>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</si>
  <si>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</si>
  <si>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</si>
  <si>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</si>
  <si>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</si>
  <si>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</si>
  <si>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</si>
  <si>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</si>
  <si>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</si>
  <si>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</si>
  <si>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</si>
  <si>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</si>
  <si>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</si>
  <si>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</si>
  <si>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</si>
  <si>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</si>
  <si>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</si>
  <si>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</si>
  <si>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</si>
  <si>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</si>
  <si>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</si>
  <si>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</si>
  <si>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</si>
  <si>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</si>
  <si>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</si>
  <si>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</si>
  <si>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</si>
  <si>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</si>
  <si>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</si>
  <si>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</si>
  <si>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</si>
  <si>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</si>
  <si>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</si>
  <si>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</si>
  <si>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</si>
  <si>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</si>
  <si>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</si>
  <si>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</si>
  <si>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</si>
  <si>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</si>
  <si>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</si>
  <si>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</si>
  <si>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</si>
  <si>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</si>
  <si>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</si>
  <si>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</si>
  <si>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</si>
  <si>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</si>
  <si>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</si>
  <si>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</si>
  <si>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</si>
  <si>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</si>
  <si>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</si>
  <si>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</si>
  <si>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</si>
  <si>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</si>
  <si>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</si>
  <si>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</si>
  <si>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</si>
  <si>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</si>
  <si>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</si>
  <si>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</si>
  <si>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</si>
  <si>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</si>
  <si>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</si>
  <si>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</si>
  <si>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</si>
  <si>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</si>
  <si>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</si>
  <si>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</si>
  <si>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</si>
  <si>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</si>
  <si>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</si>
  <si>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</si>
  <si>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</si>
  <si>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</si>
  <si>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</si>
  <si>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</si>
  <si>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</si>
  <si>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</si>
  <si>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</si>
  <si>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</si>
  <si>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</si>
  <si>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</si>
  <si>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</si>
  <si>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</si>
  <si>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</si>
  <si>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</si>
  <si>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</si>
  <si>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</si>
  <si>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</si>
  <si>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</si>
  <si>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</si>
  <si>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</si>
  <si>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</si>
  <si>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</si>
  <si>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</si>
  <si>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</si>
  <si>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</si>
  <si>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</si>
  <si>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</si>
  <si>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</si>
  <si>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</si>
  <si>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</si>
  <si>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</si>
  <si>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</si>
  <si>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</si>
  <si>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</si>
  <si>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</si>
  <si>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</si>
  <si>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</si>
  <si>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</si>
  <si>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</si>
  <si>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</si>
  <si>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</si>
  <si>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</si>
  <si>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</si>
  <si>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</si>
  <si>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</si>
  <si>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</si>
  <si>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</si>
  <si>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</si>
  <si>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</si>
  <si>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</si>
  <si>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</si>
  <si>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</si>
  <si>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</si>
  <si>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</si>
  <si>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</si>
  <si>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</si>
  <si>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</si>
  <si>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</si>
  <si>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</si>
  <si>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</si>
  <si>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</si>
  <si>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</si>
  <si>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</si>
  <si>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</si>
  <si>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</si>
  <si>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</si>
  <si>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</si>
  <si>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</si>
  <si>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</si>
  <si>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</si>
  <si>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</si>
  <si>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</si>
  <si>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</si>
  <si>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</si>
  <si>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</si>
  <si>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</si>
  <si>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</si>
  <si>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</si>
  <si>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</si>
  <si>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</si>
  <si>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</si>
  <si>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</si>
  <si>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</si>
  <si>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</si>
  <si>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</si>
  <si>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</si>
  <si>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</si>
  <si>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</si>
  <si>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</si>
  <si>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</si>
  <si>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</si>
  <si>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</si>
  <si>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</si>
  <si>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</si>
  <si>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</si>
  <si>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</si>
  <si>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</si>
  <si>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</si>
  <si>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</si>
  <si>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</si>
  <si>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</si>
  <si>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</si>
  <si>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</si>
  <si>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</si>
  <si>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</si>
  <si>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</si>
  <si>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</si>
  <si>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</si>
  <si>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</si>
  <si>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</si>
  <si>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</si>
  <si>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</si>
  <si>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</si>
  <si>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</si>
  <si>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</si>
  <si>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</si>
  <si>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</si>
  <si>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</si>
  <si>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</si>
  <si>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</si>
  <si>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</si>
  <si>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</si>
  <si>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</si>
  <si>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</si>
  <si>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</si>
  <si>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</si>
  <si>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</si>
  <si>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</si>
  <si>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</si>
  <si>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</si>
  <si>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</si>
  <si>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</si>
  <si>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</si>
  <si>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</si>
  <si>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</si>
  <si>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</si>
  <si>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</si>
  <si>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</si>
  <si>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</si>
  <si>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</si>
  <si>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</si>
  <si>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</si>
  <si>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</si>
  <si>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</si>
  <si>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</si>
  <si>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</si>
  <si>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</si>
  <si>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</si>
  <si>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</si>
  <si>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</si>
  <si>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</si>
  <si>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</si>
  <si>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</si>
  <si>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</si>
  <si>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</si>
  <si>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</si>
  <si>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</si>
  <si>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</si>
  <si>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</si>
  <si>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</si>
  <si>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</si>
  <si>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</si>
  <si>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</si>
  <si>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</si>
  <si>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</si>
  <si>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</si>
  <si>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</si>
  <si>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</si>
  <si>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</si>
  <si>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</si>
  <si>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</si>
  <si>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</si>
  <si>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</si>
  <si>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</si>
  <si>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</si>
  <si>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</si>
  <si>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</si>
  <si>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</si>
  <si>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</si>
  <si>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</si>
  <si>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</si>
  <si>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</si>
  <si>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</si>
  <si>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</si>
  <si>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</si>
  <si>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</si>
  <si>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</si>
  <si>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</si>
  <si>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</si>
  <si>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</si>
  <si>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</si>
  <si>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</si>
  <si>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</si>
  <si>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</si>
  <si>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</si>
  <si>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</si>
  <si>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</si>
  <si>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</si>
  <si>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</si>
  <si>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</si>
  <si>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</si>
  <si>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</si>
  <si>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</si>
  <si>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</si>
  <si>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</si>
  <si>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</si>
  <si>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</si>
  <si>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</si>
  <si>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</si>
  <si>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</si>
  <si>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</si>
  <si>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</si>
  <si>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</si>
  <si>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</si>
  <si>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</si>
  <si>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</si>
  <si>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</si>
  <si>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</si>
  <si>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</si>
  <si>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</si>
  <si>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</si>
  <si>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</si>
  <si>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</si>
  <si>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</si>
  <si>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</si>
  <si>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</si>
  <si>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</si>
  <si>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</si>
  <si>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</si>
  <si>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</si>
  <si>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</si>
  <si>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</si>
  <si>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</si>
  <si>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</si>
  <si>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</si>
  <si>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</si>
  <si>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</si>
  <si>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</si>
  <si>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</si>
  <si>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</si>
  <si>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</si>
  <si>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</si>
  <si>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</si>
  <si>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</si>
  <si>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</si>
  <si>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</si>
  <si>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</si>
  <si>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</si>
  <si>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</si>
  <si>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</si>
  <si>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</si>
  <si>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</si>
  <si>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</si>
  <si>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</si>
  <si>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</si>
  <si>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</si>
  <si>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</si>
  <si>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</si>
  <si>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</si>
  <si>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</si>
  <si>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</si>
  <si>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</si>
  <si>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</si>
  <si>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</si>
  <si>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</si>
  <si>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</si>
  <si>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</si>
  <si>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</si>
  <si>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</si>
  <si>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</si>
  <si>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</si>
  <si>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</si>
  <si>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</si>
  <si>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</si>
  <si>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</si>
  <si>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</si>
  <si>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</si>
  <si>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</si>
  <si>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</si>
  <si>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</si>
  <si>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</si>
  <si>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</si>
  <si>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</si>
  <si>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</si>
  <si>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</si>
  <si>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</si>
  <si>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</si>
  <si>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</si>
  <si>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</si>
  <si>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</si>
  <si>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</si>
  <si>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</si>
  <si>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</si>
  <si>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</si>
  <si>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</si>
  <si>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</si>
  <si>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</si>
  <si>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</si>
  <si>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</si>
  <si>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</si>
  <si>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</si>
  <si>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</si>
  <si>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</si>
  <si>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</si>
  <si>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</si>
  <si>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</si>
  <si>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</si>
  <si>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</si>
  <si>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</si>
  <si>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</si>
  <si>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</si>
  <si>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</si>
  <si>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</si>
  <si>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</si>
  <si>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</si>
  <si>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</si>
  <si>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</si>
  <si>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</si>
  <si>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</si>
  <si>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</si>
  <si>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</si>
  <si>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</si>
  <si>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</si>
  <si>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</si>
  <si>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</si>
  <si>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</si>
  <si>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</si>
  <si>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</si>
  <si>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</si>
  <si>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</si>
  <si>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</si>
  <si>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</si>
  <si>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</si>
  <si>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</si>
  <si>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</si>
  <si>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</si>
  <si>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</si>
  <si>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</si>
  <si>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</si>
  <si>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</si>
  <si>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</si>
  <si>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</si>
  <si>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</si>
  <si>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</si>
  <si>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</si>
  <si>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</si>
  <si>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</si>
  <si>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</si>
  <si>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</si>
  <si>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</si>
  <si>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</si>
  <si>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</si>
  <si>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</si>
  <si>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</si>
  <si>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</si>
  <si>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</si>
  <si>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</si>
  <si>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</si>
  <si>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</si>
  <si>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</si>
  <si>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</si>
  <si>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</si>
  <si>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</si>
  <si>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</si>
  <si>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</si>
  <si>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</si>
  <si>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</si>
  <si>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</si>
  <si>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</si>
  <si>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</si>
  <si>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</si>
  <si>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</si>
  <si>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</si>
  <si>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</si>
  <si>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</si>
  <si>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</si>
  <si>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</si>
  <si>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</si>
  <si>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</si>
  <si>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</si>
  <si>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</si>
  <si>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</si>
  <si>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</si>
  <si>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</si>
  <si>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</si>
  <si>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</si>
  <si>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</si>
  <si>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</si>
  <si>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</si>
  <si>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</si>
  <si>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</si>
  <si>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</si>
  <si>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</si>
  <si>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</si>
  <si>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</si>
  <si>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</si>
  <si>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</si>
  <si>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</si>
  <si>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</si>
  <si>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</si>
  <si>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</si>
  <si>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</si>
  <si>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</si>
  <si>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</si>
  <si>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</si>
  <si>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</si>
  <si>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</si>
  <si>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</si>
  <si>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</si>
  <si>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</si>
  <si>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</si>
  <si>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</si>
  <si>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</si>
  <si>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</si>
  <si>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</si>
  <si>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</si>
  <si>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</si>
  <si>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</si>
  <si>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</si>
  <si>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</si>
  <si>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</si>
  <si>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</si>
  <si>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</si>
  <si>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</si>
  <si>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</si>
  <si>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</si>
  <si>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</si>
  <si>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</si>
  <si>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</si>
  <si>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</si>
  <si>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</si>
  <si>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</si>
  <si>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</si>
  <si>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</si>
  <si>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</si>
  <si>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</si>
  <si>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</si>
  <si>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</si>
  <si>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</si>
  <si>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</si>
  <si>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</si>
  <si>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</si>
  <si>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</si>
  <si>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</si>
  <si>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</si>
  <si>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</si>
  <si>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</si>
  <si>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</si>
  <si>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</si>
  <si>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</si>
  <si>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</si>
  <si>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</si>
  <si>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</si>
  <si>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</si>
  <si>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</si>
  <si>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</si>
  <si>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</si>
  <si>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</si>
  <si>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</si>
  <si>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</si>
  <si>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</si>
  <si>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</si>
  <si>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</si>
  <si>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</si>
  <si>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</si>
  <si>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</si>
  <si>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</si>
  <si>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</si>
  <si>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</si>
  <si>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</si>
  <si>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</si>
  <si>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</si>
  <si>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</si>
  <si>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</si>
  <si>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</si>
  <si>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</si>
  <si>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</si>
  <si>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</si>
  <si>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</si>
  <si>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</si>
  <si>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</si>
  <si>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</si>
  <si>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</si>
  <si>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</si>
  <si>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</si>
  <si>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</si>
  <si>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</si>
  <si>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</si>
  <si>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</si>
  <si>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</si>
  <si>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</si>
  <si>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</si>
  <si>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</si>
  <si>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</si>
  <si>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</si>
  <si>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</si>
  <si>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</si>
  <si>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</si>
  <si>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</si>
  <si>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</si>
  <si>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</si>
  <si>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</si>
  <si>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</si>
  <si>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</si>
  <si>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</si>
  <si>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</si>
  <si>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</si>
  <si>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</si>
  <si>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</si>
  <si>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</si>
  <si>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</si>
  <si>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</si>
  <si>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</si>
  <si>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</si>
  <si>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</si>
  <si>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</si>
  <si>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</si>
  <si>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</si>
  <si>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</si>
  <si>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</si>
  <si>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</si>
  <si>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</si>
  <si>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</si>
  <si>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</si>
  <si>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</si>
  <si>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</si>
  <si>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</si>
  <si>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</si>
  <si>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</si>
  <si>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</si>
  <si>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</si>
  <si>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</si>
  <si>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</si>
  <si>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</si>
  <si>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</si>
  <si>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</si>
  <si>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</si>
  <si>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</si>
  <si>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</si>
  <si>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</si>
  <si>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</si>
  <si>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</si>
  <si>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</si>
  <si>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</si>
  <si>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</si>
  <si>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</si>
  <si>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</si>
  <si>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</si>
  <si>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</si>
  <si>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</si>
  <si>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</si>
  <si>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</si>
  <si>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</si>
  <si>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</si>
  <si>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</si>
  <si>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</si>
  <si>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</si>
  <si>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</si>
  <si>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</si>
  <si>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</si>
  <si>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</si>
  <si>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</si>
  <si>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</si>
  <si>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</si>
  <si>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</si>
  <si>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</si>
  <si>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</si>
  <si>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</si>
  <si>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</si>
  <si>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</si>
  <si>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</si>
  <si>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</si>
  <si>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</si>
  <si>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</si>
  <si>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</si>
  <si>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</si>
  <si>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</si>
  <si>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</si>
  <si>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</si>
  <si>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</si>
  <si>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</si>
  <si>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</si>
  <si>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</si>
  <si>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</si>
  <si>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</si>
  <si>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</si>
  <si>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</si>
  <si>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</si>
  <si>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</si>
  <si>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</si>
  <si>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</si>
  <si>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</si>
  <si>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</si>
  <si>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</si>
  <si>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</si>
  <si>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</si>
  <si>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</si>
  <si>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</si>
  <si>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</si>
  <si>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</si>
  <si>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</si>
  <si>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</si>
  <si>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</si>
  <si>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</si>
  <si>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</si>
  <si>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</si>
  <si>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</si>
  <si>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</si>
  <si>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</si>
  <si>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</si>
  <si>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</si>
  <si>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</si>
  <si>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</si>
  <si>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</si>
  <si>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</si>
  <si>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</si>
  <si>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</si>
  <si>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</si>
  <si>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</si>
  <si>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</si>
  <si>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</si>
  <si>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</si>
  <si>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</si>
  <si>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</si>
  <si>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</si>
  <si>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</si>
  <si>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</si>
  <si>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</si>
  <si>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</si>
  <si>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</si>
  <si>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</si>
  <si>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</si>
  <si>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</si>
  <si>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</si>
  <si>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</si>
  <si>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</si>
  <si>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</si>
  <si>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</si>
  <si>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</si>
  <si>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</si>
  <si>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</si>
  <si>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</si>
  <si>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</si>
  <si>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</si>
  <si>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</si>
  <si>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</si>
  <si>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</si>
  <si>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</si>
  <si>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</si>
  <si>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</si>
  <si>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</si>
  <si>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</si>
  <si>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</si>
  <si>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</si>
  <si>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</si>
  <si>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</si>
  <si>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</si>
  <si>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</si>
  <si>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</si>
  <si>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</si>
  <si>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</si>
  <si>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</si>
  <si>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</si>
  <si>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</si>
  <si>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</si>
  <si>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</si>
  <si>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</si>
  <si>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</si>
  <si>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</si>
  <si>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</si>
  <si>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</si>
  <si>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</si>
  <si>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</si>
  <si>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</si>
  <si>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</si>
  <si>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</si>
  <si>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</si>
  <si>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</si>
  <si>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</si>
  <si>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</si>
  <si>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</si>
  <si>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</si>
  <si>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</si>
  <si>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</si>
  <si>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</si>
  <si>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</si>
  <si>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</si>
  <si>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</si>
  <si>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</si>
  <si>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</si>
  <si>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</si>
  <si>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</si>
  <si>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</si>
  <si>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</si>
  <si>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</si>
  <si>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</si>
  <si>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</si>
  <si>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</si>
  <si>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</si>
  <si>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</si>
  <si>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</si>
  <si>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</si>
  <si>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</si>
  <si>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</si>
  <si>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</si>
  <si>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</si>
  <si>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</si>
  <si>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</si>
  <si>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</si>
  <si>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</si>
  <si>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</si>
  <si>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</si>
  <si>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</si>
  <si>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</si>
  <si>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</si>
  <si>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</si>
  <si>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</si>
  <si>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</si>
  <si>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</si>
  <si>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</si>
  <si>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</si>
  <si>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</si>
  <si>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</si>
  <si>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</si>
  <si>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</si>
  <si>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</si>
  <si>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</si>
  <si>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</si>
  <si>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</si>
  <si>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</si>
  <si>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</si>
  <si>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</si>
  <si>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</si>
  <si>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</si>
  <si>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</si>
  <si>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</si>
  <si>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</si>
  <si>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</si>
  <si>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</si>
  <si>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</si>
  <si>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</si>
  <si>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</si>
  <si>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</si>
  <si>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</si>
  <si>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</si>
  <si>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</si>
  <si>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</si>
  <si>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</si>
  <si>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</si>
  <si>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</si>
  <si>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</si>
  <si>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</si>
  <si>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</si>
  <si>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</si>
  <si>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</si>
  <si>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</si>
  <si>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</si>
  <si>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</si>
  <si>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</si>
  <si>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</si>
  <si>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</si>
  <si>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</si>
  <si>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</si>
  <si>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</si>
  <si>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</si>
  <si>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</si>
  <si>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</si>
  <si>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</si>
  <si>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</si>
  <si>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</si>
  <si>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</si>
  <si>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</si>
  <si>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</si>
  <si>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</si>
  <si>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</si>
  <si>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</si>
  <si>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</si>
  <si>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</si>
  <si>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</si>
  <si>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</si>
  <si>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</si>
  <si>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</si>
  <si>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</si>
  <si>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</si>
  <si>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</si>
  <si>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</si>
  <si>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</si>
  <si>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</si>
  <si>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</si>
  <si>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</si>
  <si>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</si>
  <si>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</si>
  <si>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</si>
  <si>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</si>
  <si>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</si>
  <si>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</si>
  <si>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</si>
  <si>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</si>
  <si>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</si>
  <si>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</si>
  <si>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</si>
  <si>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</si>
  <si>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</si>
  <si>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</si>
  <si>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</si>
  <si>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</si>
  <si>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</si>
  <si>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</si>
  <si>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</si>
  <si>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</si>
  <si>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</si>
  <si>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</si>
  <si>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</si>
  <si>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</si>
  <si>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</si>
  <si>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</si>
  <si>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</si>
  <si>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</si>
  <si>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</si>
  <si>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</si>
  <si>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</si>
  <si>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</si>
  <si>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</si>
  <si>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</si>
  <si>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</si>
  <si>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</si>
  <si>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</si>
  <si>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</si>
  <si>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</si>
  <si>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</si>
  <si>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</si>
  <si>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</si>
  <si>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</si>
  <si>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</si>
  <si>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</si>
  <si>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</si>
  <si>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</si>
  <si>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</si>
  <si>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</si>
  <si>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</si>
  <si>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</si>
  <si>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</si>
  <si>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</si>
  <si>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</si>
  <si>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</si>
  <si>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</si>
  <si>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</si>
  <si>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</si>
  <si>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</si>
  <si>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</si>
  <si>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</si>
  <si>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</si>
  <si>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</si>
  <si>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</si>
  <si>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</si>
  <si>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</si>
  <si>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</si>
  <si>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</si>
  <si>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</si>
  <si>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</si>
  <si>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</si>
  <si>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</si>
  <si>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</si>
  <si>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</si>
  <si>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</si>
  <si>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</si>
  <si>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</si>
  <si>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</si>
  <si>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</si>
  <si>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</si>
  <si>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</si>
  <si>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</si>
  <si>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</si>
  <si>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</si>
  <si>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</si>
  <si>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</si>
  <si>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</si>
  <si>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</si>
  <si>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</si>
  <si>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</si>
  <si>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</si>
  <si>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</si>
  <si>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</si>
  <si>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</si>
  <si>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</si>
  <si>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</si>
  <si>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</si>
  <si>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</si>
  <si>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</si>
  <si>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</si>
  <si>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</si>
  <si>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</si>
  <si>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</si>
  <si>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</si>
  <si>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</si>
  <si>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</si>
  <si>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</si>
  <si>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</si>
  <si>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</si>
  <si>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</si>
  <si>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</si>
  <si>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</si>
  <si>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</si>
  <si>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</si>
  <si>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</si>
  <si>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</si>
  <si>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</si>
  <si>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</si>
  <si>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</si>
  <si>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</si>
  <si>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</si>
  <si>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</si>
  <si>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</si>
  <si>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</si>
  <si>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</si>
  <si>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</si>
  <si>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</si>
  <si>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</si>
  <si>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</si>
  <si>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</si>
  <si>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</si>
  <si>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</si>
  <si>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</si>
  <si>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</si>
  <si>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</si>
  <si>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</si>
  <si>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</si>
  <si>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</si>
  <si>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</si>
  <si>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</si>
  <si>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</si>
  <si>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</si>
  <si>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</si>
  <si>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</si>
  <si>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</si>
  <si>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</si>
  <si>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</si>
  <si>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</si>
  <si>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</si>
  <si>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</si>
  <si>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</si>
  <si>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</si>
  <si>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</si>
  <si>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</si>
  <si>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</si>
  <si>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</si>
  <si>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</si>
  <si>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</si>
  <si>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</si>
  <si>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</si>
  <si>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</si>
  <si>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</si>
  <si>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</si>
  <si>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</si>
  <si>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</si>
  <si>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</si>
  <si>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</si>
  <si>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</si>
  <si>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</si>
  <si>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</si>
  <si>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</si>
  <si>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</si>
  <si>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</si>
  <si>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</si>
  <si>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</si>
  <si>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</si>
  <si>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</si>
  <si>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</si>
  <si>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</si>
  <si>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</si>
  <si>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</si>
  <si>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</si>
  <si>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</si>
  <si>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</si>
  <si>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</si>
  <si>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</si>
  <si>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</si>
  <si>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</si>
  <si>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</si>
  <si>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</si>
  <si>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</si>
  <si>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</si>
  <si>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</si>
  <si>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</si>
  <si>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</si>
  <si>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</si>
  <si>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</si>
  <si>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</si>
  <si>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</si>
  <si>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</si>
  <si>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</si>
  <si>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</si>
  <si>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</si>
  <si>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</si>
  <si>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</si>
  <si>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</si>
  <si>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</si>
  <si>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</si>
  <si>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</si>
  <si>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</si>
  <si>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</si>
  <si>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</si>
  <si>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</si>
  <si>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</si>
  <si>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</si>
  <si>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</si>
  <si>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</si>
  <si>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</si>
  <si>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</si>
  <si>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</si>
  <si>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</si>
  <si>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</si>
  <si>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</si>
  <si>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</si>
  <si>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</si>
  <si>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</si>
  <si>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</si>
  <si>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</si>
  <si>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</si>
  <si>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</si>
  <si>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</si>
  <si>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</si>
  <si>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</si>
  <si>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</si>
  <si>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</si>
  <si>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</si>
  <si>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</si>
  <si>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</si>
  <si>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</si>
  <si>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</si>
  <si>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</si>
  <si>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</si>
  <si>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</si>
  <si>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</si>
  <si>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</si>
  <si>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</si>
  <si>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</si>
  <si>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</si>
  <si>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</si>
  <si>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</si>
  <si>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</si>
  <si>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</si>
  <si>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</si>
  <si>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</si>
  <si>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</si>
  <si>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</si>
  <si>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</si>
  <si>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</si>
  <si>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</si>
  <si>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</si>
  <si>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</si>
  <si>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</si>
  <si>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</si>
  <si>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</si>
  <si>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</si>
  <si>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</si>
  <si>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</si>
  <si>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</si>
  <si>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</si>
  <si>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</si>
  <si>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</si>
  <si>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</si>
  <si>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</si>
  <si>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</si>
  <si>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</si>
  <si>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</si>
  <si>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</si>
  <si>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</si>
  <si>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</si>
  <si>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</si>
  <si>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</si>
  <si>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</si>
  <si>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</si>
  <si>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</si>
  <si>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</si>
  <si>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</si>
  <si>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</si>
  <si>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</si>
  <si>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</si>
  <si>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</si>
  <si>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</si>
  <si>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</si>
  <si>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</si>
  <si>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</si>
  <si>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</si>
  <si>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</si>
  <si>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</si>
  <si>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</si>
  <si>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</si>
  <si>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</si>
  <si>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</si>
  <si>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</si>
  <si>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</si>
  <si>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</si>
  <si>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</si>
  <si>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</si>
  <si>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</si>
  <si>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</si>
  <si>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</si>
  <si>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</si>
  <si>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</si>
  <si>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</si>
  <si>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</si>
  <si>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</si>
  <si>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</si>
  <si>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</si>
  <si>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</si>
  <si>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</si>
  <si>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</si>
  <si>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</si>
  <si>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</si>
  <si>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</si>
  <si>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</si>
  <si>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</si>
  <si>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</si>
  <si>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</si>
  <si>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</si>
  <si>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</si>
  <si>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</si>
  <si>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</si>
  <si>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</si>
  <si>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</si>
  <si>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</si>
  <si>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</si>
  <si>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</si>
  <si>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</si>
  <si>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</si>
  <si>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</si>
  <si>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</si>
  <si>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</si>
  <si>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</si>
  <si>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</si>
  <si>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</si>
  <si>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</si>
  <si>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</si>
  <si>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</si>
  <si>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</si>
  <si>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</si>
  <si>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</si>
  <si>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</si>
  <si>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</si>
  <si>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</si>
  <si>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</si>
  <si>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</si>
  <si>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</si>
  <si>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</si>
  <si>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</si>
  <si>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</si>
  <si>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</si>
  <si>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</si>
  <si>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</si>
  <si>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</si>
  <si>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</si>
  <si>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</si>
  <si>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</si>
  <si>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</si>
  <si>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</si>
  <si>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</si>
  <si>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</si>
  <si>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</si>
  <si>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</si>
  <si>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</si>
  <si>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</si>
  <si>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</si>
  <si>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</si>
  <si>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</si>
  <si>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</si>
  <si>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</si>
  <si>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</si>
  <si>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</si>
  <si>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</si>
  <si>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</si>
  <si>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</si>
  <si>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</si>
  <si>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</si>
  <si>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</si>
  <si>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</si>
  <si>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</si>
  <si>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</si>
  <si>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</si>
  <si>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</si>
  <si>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</si>
  <si>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</si>
  <si>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</si>
  <si>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</si>
  <si>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</si>
  <si>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</si>
  <si>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</si>
  <si>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</si>
  <si>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</si>
  <si>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</si>
  <si>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</si>
  <si>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</si>
  <si>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</si>
  <si>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</si>
  <si>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</si>
  <si>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</si>
  <si>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</si>
  <si>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</si>
  <si>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</si>
  <si>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</si>
  <si>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</si>
  <si>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</si>
  <si>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</si>
  <si>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</si>
  <si>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</si>
  <si>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</si>
  <si>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</si>
  <si>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</si>
  <si>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</si>
  <si>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</si>
  <si>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</si>
  <si>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</si>
  <si>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</si>
  <si>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</si>
  <si>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</si>
  <si>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</si>
  <si>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</si>
  <si>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</si>
  <si>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</si>
  <si>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</si>
  <si>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</si>
  <si>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</si>
  <si>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</si>
  <si>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</si>
  <si>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</si>
  <si>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</si>
  <si>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</si>
  <si>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</si>
  <si>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</si>
  <si>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</si>
  <si>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</si>
  <si>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</si>
  <si>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</si>
  <si>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</si>
  <si>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</si>
  <si>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</si>
  <si>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</si>
  <si>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</si>
  <si>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</si>
  <si>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</si>
  <si>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</si>
  <si>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</si>
  <si>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</si>
  <si>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</si>
  <si>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</si>
  <si>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</si>
  <si>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</si>
  <si>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</si>
  <si>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</si>
  <si>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</si>
  <si>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</si>
  <si>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</si>
  <si>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</si>
  <si>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</si>
  <si>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</si>
  <si>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</si>
  <si>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</si>
  <si>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</si>
  <si>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</si>
  <si>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</si>
  <si>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</si>
  <si>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</si>
  <si>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</si>
  <si>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</si>
  <si>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</si>
  <si>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</si>
  <si>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</si>
  <si>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</si>
  <si>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</si>
  <si>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</si>
  <si>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</si>
  <si>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</si>
  <si>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</si>
  <si>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</si>
  <si>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</si>
  <si>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</si>
  <si>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</si>
  <si>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</si>
  <si>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</si>
  <si>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</si>
  <si>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</si>
  <si>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</si>
  <si>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</si>
  <si>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</si>
  <si>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</si>
  <si>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</si>
  <si>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</si>
  <si>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</si>
  <si>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</si>
  <si>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</si>
  <si>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</si>
  <si>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</si>
  <si>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</si>
  <si>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</si>
  <si>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</si>
  <si>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</si>
  <si>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</si>
  <si>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</si>
  <si>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</si>
  <si>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</si>
  <si>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</si>
  <si>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</si>
  <si>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</si>
  <si>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</si>
  <si>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</si>
  <si>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</si>
  <si>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</si>
  <si>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</si>
  <si>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</si>
  <si>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</si>
  <si>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</si>
  <si>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</si>
  <si>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</si>
  <si>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</si>
  <si>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</si>
  <si>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</si>
  <si>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</si>
  <si>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</si>
  <si>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</si>
  <si>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</si>
  <si>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</si>
  <si>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</si>
  <si>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</si>
  <si>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</si>
  <si>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</si>
  <si>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</si>
  <si>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</si>
  <si>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</si>
  <si>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</si>
  <si>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</si>
  <si>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</si>
  <si>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</si>
  <si>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</si>
  <si>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</si>
  <si>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</si>
  <si>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</si>
  <si>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</si>
  <si>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</si>
  <si>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</si>
  <si>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</si>
  <si>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</si>
  <si>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</si>
  <si>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</si>
  <si>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</si>
  <si>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</si>
  <si>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</si>
  <si>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</si>
  <si>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</si>
  <si>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</si>
  <si>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</si>
  <si>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</si>
  <si>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</si>
  <si>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</si>
  <si>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</si>
  <si>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</si>
  <si>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</si>
  <si>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</si>
  <si>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</si>
  <si>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</si>
  <si>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</si>
  <si>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</si>
  <si>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</si>
  <si>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</si>
  <si>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</si>
  <si>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</si>
  <si>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</si>
  <si>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</si>
  <si>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</si>
  <si>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</si>
  <si>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</si>
  <si>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</si>
  <si>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</si>
  <si>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</si>
  <si>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</si>
  <si>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</si>
  <si>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</si>
  <si>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</si>
  <si>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</si>
  <si>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</si>
  <si>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</si>
  <si>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</si>
  <si>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</si>
  <si>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</si>
  <si>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</si>
  <si>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</si>
  <si>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</si>
  <si>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</si>
  <si>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</si>
  <si>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</si>
  <si>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</si>
  <si>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</si>
  <si>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</si>
  <si>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</si>
  <si>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</si>
  <si>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</si>
  <si>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</si>
  <si>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</si>
  <si>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</si>
  <si>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</si>
  <si>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</si>
  <si>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</si>
  <si>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</si>
  <si>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</si>
  <si>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</si>
  <si>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</si>
  <si>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</si>
  <si>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</si>
  <si>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</si>
  <si>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</si>
  <si>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</si>
  <si>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</si>
  <si>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</si>
  <si>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</si>
  <si>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</si>
  <si>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</si>
  <si>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</si>
  <si>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</si>
  <si>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</si>
  <si>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</si>
  <si>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</si>
  <si>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</si>
  <si>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</si>
  <si>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</si>
  <si>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</si>
  <si>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</si>
  <si>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</si>
  <si>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</si>
  <si>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</si>
  <si>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</si>
  <si>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</si>
  <si>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</si>
  <si>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</si>
  <si>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</si>
  <si>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</si>
  <si>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</si>
  <si>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</si>
  <si>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</si>
  <si>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</si>
  <si>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</si>
  <si>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</si>
  <si>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</si>
  <si>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</si>
  <si>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</si>
  <si>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</si>
  <si>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</si>
  <si>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</si>
  <si>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</si>
  <si>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</si>
  <si>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</si>
  <si>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</si>
  <si>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</si>
  <si>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</si>
  <si>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</si>
  <si>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</si>
  <si>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</si>
  <si>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</si>
  <si>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</si>
  <si>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</si>
  <si>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</si>
  <si>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</si>
  <si>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</si>
  <si>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</si>
  <si>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</si>
  <si>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</si>
  <si>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</si>
  <si>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</si>
  <si>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</si>
  <si>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</si>
  <si>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</si>
  <si>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</si>
  <si>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</si>
  <si>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</si>
  <si>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</si>
  <si>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</si>
  <si>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</si>
  <si>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</si>
  <si>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</si>
  <si>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</si>
  <si>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</si>
  <si>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</si>
  <si>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</si>
  <si>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</si>
  <si>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</si>
  <si>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</si>
  <si>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</si>
  <si>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</si>
  <si>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</si>
  <si>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</si>
  <si>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</si>
  <si>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</si>
  <si>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</si>
  <si>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</si>
  <si>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</si>
  <si>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</si>
  <si>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</si>
  <si>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</si>
  <si>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</si>
  <si>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</si>
  <si>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</si>
  <si>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</si>
  <si>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</si>
  <si>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</si>
  <si>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</si>
  <si>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</si>
  <si>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</si>
  <si>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</si>
  <si>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</si>
  <si>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</si>
  <si>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</si>
  <si>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</si>
  <si>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</si>
  <si>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</si>
  <si>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</si>
  <si>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</si>
  <si>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</si>
  <si>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</si>
  <si>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</si>
  <si>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</si>
  <si>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</si>
  <si>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</si>
  <si>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</si>
  <si>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</si>
  <si>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</si>
  <si>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</si>
  <si>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</si>
  <si>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</si>
  <si>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</si>
  <si>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</si>
  <si>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</si>
  <si>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</si>
  <si>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</si>
  <si>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</si>
  <si>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</si>
  <si>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</si>
  <si>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</si>
  <si>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</si>
  <si>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</si>
  <si>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</si>
  <si>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</si>
  <si>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</si>
  <si>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</si>
  <si>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</si>
  <si>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</si>
  <si>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</si>
  <si>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</si>
  <si>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</si>
  <si>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</si>
  <si>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</si>
  <si>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</si>
  <si>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</si>
  <si>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</si>
  <si>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</si>
  <si>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</si>
  <si>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</si>
  <si>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</si>
  <si>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</si>
  <si>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</si>
  <si>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</si>
  <si>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</si>
  <si>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</si>
  <si>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</si>
  <si>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</si>
  <si>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</si>
  <si>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</si>
  <si>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</si>
  <si>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</si>
  <si>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</si>
  <si>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</si>
  <si>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</si>
  <si>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</si>
  <si>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</si>
  <si>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</si>
  <si>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</si>
  <si>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</si>
  <si>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</si>
  <si>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</si>
  <si>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</si>
  <si>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</si>
  <si>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</si>
  <si>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</si>
  <si>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</si>
  <si>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</si>
  <si>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</si>
  <si>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</si>
  <si>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</si>
  <si>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</si>
  <si>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</si>
  <si>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</si>
  <si>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</si>
  <si>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</si>
  <si>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</si>
  <si>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</si>
  <si>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</si>
  <si>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</si>
  <si>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</si>
  <si>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</si>
  <si>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</si>
  <si>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</si>
  <si>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</si>
  <si>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</si>
  <si>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</si>
  <si>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</si>
  <si>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</si>
  <si>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</si>
  <si>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</si>
  <si>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</si>
  <si>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</si>
  <si>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</si>
  <si>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</si>
  <si>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</si>
  <si>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</si>
  <si>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</si>
  <si>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</si>
  <si>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</si>
  <si>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</si>
  <si>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</si>
  <si>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</si>
  <si>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</si>
  <si>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</si>
  <si>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</si>
  <si>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</si>
  <si>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</si>
  <si>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</si>
  <si>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</si>
  <si>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</si>
  <si>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</si>
  <si>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</si>
  <si>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</si>
  <si>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</si>
  <si>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</si>
  <si>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</si>
  <si>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</si>
  <si>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</si>
  <si>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</si>
  <si>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</si>
  <si>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</si>
  <si>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</si>
  <si>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</si>
  <si>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</si>
  <si>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</si>
  <si>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</si>
  <si>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</si>
  <si>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</si>
  <si>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</si>
  <si>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</si>
  <si>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</si>
  <si>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</si>
  <si>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</si>
  <si>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</si>
  <si>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</si>
  <si>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</si>
  <si>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</si>
  <si>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</si>
  <si>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</si>
  <si>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</si>
  <si>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</si>
  <si>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</si>
  <si>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</si>
  <si>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</si>
  <si>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</si>
  <si>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</si>
  <si>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</si>
  <si>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</si>
  <si>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</si>
  <si>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</si>
  <si>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</si>
  <si>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</si>
  <si>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</si>
  <si>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</si>
  <si>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</si>
  <si>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</si>
  <si>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</si>
  <si>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</si>
  <si>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</si>
  <si>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</si>
  <si>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</si>
  <si>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</si>
  <si>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</si>
  <si>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</si>
  <si>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</si>
  <si>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</si>
  <si>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</si>
  <si>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</si>
  <si>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</si>
  <si>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</si>
  <si>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</si>
  <si>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</si>
  <si>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</si>
  <si>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</si>
  <si>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</si>
  <si>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</si>
  <si>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</si>
  <si>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</si>
  <si>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</si>
  <si>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</si>
  <si>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</si>
  <si>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</si>
  <si>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</si>
  <si>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</si>
  <si>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</si>
  <si>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</si>
  <si>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</si>
  <si>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</si>
  <si>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</si>
  <si>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</si>
  <si>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</si>
  <si>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</si>
  <si>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</si>
  <si>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</si>
  <si>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</si>
  <si>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</si>
  <si>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</si>
  <si>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</si>
  <si>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</si>
  <si>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</si>
  <si>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</si>
  <si>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</si>
  <si>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</si>
  <si>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</si>
  <si>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</si>
  <si>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</si>
  <si>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</si>
  <si>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</si>
  <si>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</si>
  <si>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</si>
  <si>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</si>
  <si>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</si>
  <si>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</si>
  <si>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</si>
  <si>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</si>
  <si>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</si>
  <si>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</si>
  <si>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</si>
  <si>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</si>
  <si>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</si>
  <si>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</si>
  <si>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</si>
  <si>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</si>
  <si>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</si>
  <si>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</si>
  <si>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</si>
  <si>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</si>
  <si>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</si>
  <si>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</si>
  <si>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</si>
  <si>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</si>
  <si>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</si>
  <si>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</si>
  <si>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</si>
  <si>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</si>
  <si>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</si>
  <si>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</si>
  <si>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</si>
  <si>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</si>
  <si>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</si>
  <si>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</si>
  <si>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</si>
  <si>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</si>
  <si>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</si>
  <si>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</si>
  <si>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</si>
  <si>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</si>
  <si>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</si>
  <si>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</si>
  <si>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</si>
  <si>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</si>
  <si>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</si>
  <si>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</si>
  <si>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</si>
  <si>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</si>
  <si>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</si>
  <si>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</si>
  <si>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</si>
  <si>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</si>
  <si>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</si>
  <si>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</si>
  <si>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</si>
  <si>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</si>
  <si>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</si>
  <si>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</si>
  <si>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</si>
  <si>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</si>
  <si>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</si>
  <si>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</si>
  <si>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</si>
  <si>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</si>
  <si>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</si>
  <si>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</si>
  <si>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</si>
  <si>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</si>
  <si>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</si>
  <si>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</si>
  <si>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</si>
  <si>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</si>
  <si>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</si>
  <si>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</si>
  <si>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</si>
  <si>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</si>
  <si>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</si>
  <si>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</si>
  <si>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</si>
  <si>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</si>
  <si>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</si>
  <si>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</si>
  <si>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</si>
  <si>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</si>
  <si>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</si>
  <si>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</si>
  <si>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</si>
  <si>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</si>
  <si>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</si>
  <si>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</si>
  <si>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</si>
  <si>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</si>
  <si>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</si>
  <si>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</si>
  <si>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</si>
  <si>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</si>
  <si>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</si>
  <si>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</si>
  <si>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</si>
  <si>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</si>
  <si>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</si>
  <si>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</si>
  <si>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</si>
  <si>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</si>
  <si>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</si>
  <si>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</si>
  <si>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</si>
  <si>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</si>
  <si>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</si>
  <si>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</si>
  <si>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</si>
  <si>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</si>
  <si>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</si>
  <si>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</si>
  <si>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</si>
  <si>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</si>
  <si>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</si>
  <si>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</si>
  <si>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</si>
  <si>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</si>
  <si>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</si>
  <si>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</si>
  <si>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</si>
  <si>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</si>
  <si>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</si>
  <si>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</si>
  <si>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</si>
  <si>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</si>
  <si>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</si>
  <si>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</si>
  <si>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</si>
  <si>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</si>
  <si>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</si>
  <si>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</si>
  <si>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</si>
  <si>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</si>
  <si>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</si>
  <si>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</si>
  <si>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</si>
  <si>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</si>
  <si>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</si>
  <si>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</si>
  <si>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</si>
  <si>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</si>
  <si>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</si>
  <si>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</si>
  <si>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</si>
  <si>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</si>
  <si>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</si>
  <si>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</si>
  <si>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</si>
  <si>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</si>
  <si>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</si>
  <si>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</si>
  <si>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</si>
  <si>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</si>
  <si>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</si>
  <si>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</si>
  <si>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</si>
  <si>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</si>
  <si>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</si>
  <si>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</si>
  <si>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</si>
  <si>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</si>
  <si>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</si>
  <si>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</si>
  <si>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</si>
  <si>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</si>
  <si>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</si>
  <si>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</si>
  <si>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</si>
  <si>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</si>
  <si>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</si>
  <si>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</si>
  <si>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</si>
  <si>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</si>
  <si>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</si>
  <si>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</si>
  <si>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</si>
  <si>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</si>
  <si>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</si>
  <si>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</si>
  <si>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</si>
  <si>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</si>
  <si>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</si>
  <si>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</si>
  <si>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</si>
  <si>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</si>
  <si>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</si>
  <si>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</si>
  <si>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</si>
  <si>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</si>
  <si>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</si>
  <si>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</si>
  <si>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</si>
  <si>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</si>
  <si>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</si>
  <si>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</si>
  <si>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</si>
  <si>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</si>
  <si>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</si>
  <si>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</si>
  <si>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</si>
  <si>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</si>
  <si>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</si>
  <si>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</si>
  <si>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</si>
  <si>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</si>
  <si>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</si>
  <si>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</si>
  <si>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</si>
  <si>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</si>
  <si>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</si>
  <si>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</si>
  <si>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</si>
  <si>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</si>
  <si>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</si>
  <si>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</si>
  <si>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</si>
  <si>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</si>
  <si>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</si>
  <si>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</si>
  <si>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</si>
  <si>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</si>
  <si>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</si>
  <si>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</si>
  <si>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</si>
  <si>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</si>
  <si>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</si>
  <si>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</si>
  <si>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</si>
  <si>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</si>
  <si>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</si>
  <si>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</si>
  <si>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</si>
  <si>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</si>
  <si>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</si>
  <si>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</si>
  <si>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</si>
  <si>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</si>
  <si>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</si>
  <si>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</si>
  <si>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</si>
  <si>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</si>
  <si>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</si>
  <si>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</si>
  <si>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</si>
  <si>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</si>
  <si>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</si>
  <si>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</si>
  <si>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</si>
  <si>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</si>
  <si>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</si>
  <si>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</si>
  <si>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</si>
  <si>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</si>
  <si>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</si>
  <si>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</si>
  <si>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</si>
  <si>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</si>
  <si>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</si>
  <si>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</si>
  <si>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</si>
  <si>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</si>
  <si>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</si>
  <si>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</si>
  <si>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</si>
  <si>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</si>
  <si>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</si>
  <si>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</si>
  <si>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</si>
  <si>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</si>
  <si>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</si>
  <si>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</si>
  <si>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</si>
  <si>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</si>
  <si>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</si>
  <si>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</si>
  <si>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</si>
  <si>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</si>
  <si>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</si>
  <si>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</si>
  <si>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</si>
  <si>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</si>
  <si>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</si>
  <si>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</si>
  <si>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</si>
  <si>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</si>
  <si>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</si>
  <si>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</si>
  <si>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</si>
  <si>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</si>
  <si>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</si>
  <si>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</si>
  <si>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</si>
  <si>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</si>
  <si>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</si>
  <si>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</si>
  <si>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</si>
  <si>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</si>
  <si>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</si>
  <si>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</si>
  <si>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</si>
  <si>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</si>
  <si>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</si>
  <si>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</si>
  <si>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</si>
  <si>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</si>
  <si>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</si>
  <si>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</si>
  <si>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</si>
  <si>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</si>
  <si>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</si>
  <si>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</si>
  <si>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</si>
  <si>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</si>
  <si>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</si>
  <si>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</si>
  <si>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</si>
  <si>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</si>
  <si>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</si>
  <si>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</si>
  <si>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</si>
  <si>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</si>
  <si>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</si>
  <si>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</si>
  <si>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</si>
  <si>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</si>
  <si>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</si>
  <si>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</si>
  <si>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</si>
  <si>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</si>
  <si>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</si>
  <si>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</si>
  <si>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</si>
  <si>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</si>
  <si>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</si>
  <si>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</si>
  <si>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</si>
  <si>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</si>
  <si>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</si>
  <si>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</si>
  <si>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</si>
  <si>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</si>
  <si>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</si>
  <si>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</si>
  <si>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</si>
  <si>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</si>
  <si>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</si>
  <si>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</si>
  <si>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</si>
  <si>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</si>
  <si>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</si>
  <si>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</si>
  <si>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</si>
  <si>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</si>
  <si>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</si>
  <si>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</si>
  <si>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</si>
  <si>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</si>
  <si>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</si>
  <si>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</si>
  <si>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</si>
  <si>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</si>
  <si>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</si>
  <si>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</si>
  <si>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</si>
  <si>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</si>
  <si>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</si>
  <si>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</si>
  <si>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</si>
  <si>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</si>
  <si>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</si>
  <si>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</si>
  <si>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</si>
  <si>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</si>
  <si>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</si>
  <si>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</si>
  <si>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</si>
  <si>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</si>
  <si>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</si>
  <si>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</si>
  <si>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</si>
  <si>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</si>
  <si>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</si>
  <si>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</si>
  <si>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</si>
  <si>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</si>
  <si>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</si>
  <si>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</si>
  <si>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</si>
  <si>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</si>
  <si>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</si>
  <si>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</si>
  <si>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</si>
  <si>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</si>
  <si>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</si>
  <si>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</si>
  <si>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</si>
  <si>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</si>
  <si>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</si>
  <si>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</si>
  <si>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</si>
  <si>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</si>
  <si>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</si>
  <si>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</si>
  <si>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</si>
  <si>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</si>
  <si>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</si>
  <si>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</si>
  <si>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</si>
  <si>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</si>
  <si>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</si>
  <si>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</si>
  <si>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</si>
  <si>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</si>
  <si>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</si>
  <si>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</si>
  <si>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</si>
  <si>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</si>
  <si>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</si>
  <si>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</si>
  <si>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</si>
  <si>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</si>
  <si>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</si>
  <si>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</si>
  <si>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</si>
  <si>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</si>
  <si>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</si>
  <si>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</si>
  <si>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</si>
  <si>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</si>
  <si>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</si>
  <si>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</si>
  <si>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</si>
  <si>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</si>
  <si>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</si>
  <si>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</si>
  <si>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</si>
  <si>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</si>
  <si>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</si>
  <si>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</si>
  <si>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</si>
  <si>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</si>
  <si>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</si>
  <si>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</si>
  <si>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</si>
  <si>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</si>
  <si>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</si>
  <si>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</si>
  <si>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</si>
  <si>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</si>
  <si>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</si>
  <si>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</si>
  <si>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</si>
  <si>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</si>
  <si>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</si>
  <si>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</si>
  <si>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</si>
  <si>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</si>
  <si>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</si>
  <si>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</si>
  <si>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</si>
  <si>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</si>
  <si>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</si>
  <si>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</si>
  <si>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</si>
  <si>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</si>
  <si>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</si>
  <si>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</si>
  <si>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</si>
  <si>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</si>
  <si>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</si>
  <si>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</si>
  <si>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</si>
  <si>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</si>
  <si>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</si>
  <si>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</si>
  <si>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</si>
  <si>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</si>
  <si>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</si>
  <si>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</si>
  <si>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</si>
  <si>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</si>
  <si>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</si>
  <si>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</si>
  <si>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</si>
  <si>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</si>
  <si>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</si>
  <si>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</si>
  <si>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</si>
  <si>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</si>
  <si>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</si>
  <si>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</si>
  <si>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</si>
  <si>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</si>
  <si>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</si>
  <si>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</si>
  <si>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</si>
  <si>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</si>
  <si>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</si>
  <si>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</si>
  <si>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</si>
  <si>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</si>
  <si>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</si>
  <si>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</si>
  <si>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</si>
  <si>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</si>
  <si>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</si>
  <si>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</si>
  <si>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</si>
  <si>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</si>
  <si>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</si>
  <si>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</si>
  <si>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</si>
  <si>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</si>
  <si>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</si>
  <si>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</si>
  <si>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</si>
  <si>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</si>
  <si>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</si>
  <si>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</si>
  <si>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</si>
  <si>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</si>
  <si>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</si>
  <si>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</si>
  <si>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</si>
  <si>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</si>
  <si>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</si>
  <si>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</si>
  <si>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</si>
  <si>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</si>
  <si>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</si>
  <si>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</si>
  <si>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</si>
  <si>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</si>
  <si>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</si>
  <si>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</si>
  <si>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</si>
  <si>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</si>
  <si>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</si>
  <si>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</si>
  <si>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</si>
  <si>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</si>
  <si>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</si>
  <si>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</si>
  <si>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</si>
  <si>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</si>
  <si>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</si>
  <si>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</si>
  <si>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</si>
  <si>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</si>
  <si>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</si>
  <si>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</si>
  <si>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</si>
  <si>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</si>
  <si>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</si>
  <si>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</si>
  <si>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</si>
  <si>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</si>
  <si>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</si>
  <si>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</si>
  <si>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</si>
  <si>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</si>
  <si>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</si>
  <si>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</si>
  <si>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</si>
  <si>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</si>
  <si>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</si>
  <si>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</si>
  <si>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</si>
  <si>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</si>
  <si>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</si>
  <si>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</si>
  <si>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</si>
  <si>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</si>
  <si>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</si>
  <si>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</si>
  <si>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</si>
  <si>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</si>
  <si>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</si>
  <si>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</si>
  <si>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</si>
  <si>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</si>
  <si>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</si>
  <si>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</si>
  <si>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</si>
  <si>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</si>
  <si>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</si>
  <si>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</si>
  <si>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</si>
  <si>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</si>
  <si>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</si>
  <si>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</si>
  <si>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</si>
  <si>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</si>
  <si>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</si>
  <si>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</si>
  <si>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</si>
  <si>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</si>
  <si>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</si>
  <si>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</si>
  <si>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</si>
  <si>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</si>
  <si>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</si>
  <si>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</si>
  <si>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</si>
  <si>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</si>
  <si>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</si>
  <si>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</si>
  <si>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</si>
  <si>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</si>
  <si>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</si>
  <si>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</si>
  <si>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</si>
  <si>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</si>
  <si>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</si>
  <si>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</si>
  <si>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</si>
  <si>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</si>
  <si>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</si>
  <si>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</si>
  <si>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</si>
  <si>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</si>
  <si>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</si>
  <si>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</si>
  <si>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</si>
  <si>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</si>
  <si>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</si>
  <si>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</si>
  <si>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</si>
  <si>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</si>
  <si>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</si>
  <si>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</si>
  <si>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</si>
  <si>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</si>
  <si>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</si>
  <si>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</si>
  <si>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</si>
  <si>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</si>
  <si>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</si>
  <si>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</si>
  <si>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</si>
  <si>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</si>
  <si>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</si>
  <si>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</si>
  <si>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</si>
  <si>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</si>
  <si>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</si>
  <si>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</si>
  <si>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</si>
  <si>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</si>
  <si>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</si>
  <si>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</si>
  <si>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</si>
  <si>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</si>
  <si>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</si>
  <si>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</si>
  <si>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</si>
  <si>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</si>
  <si>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</si>
  <si>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</si>
  <si>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</si>
  <si>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</si>
  <si>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</si>
  <si>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</si>
  <si>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</si>
  <si>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</si>
  <si>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</si>
  <si>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</si>
  <si>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</si>
  <si>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</si>
  <si>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</si>
  <si>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</si>
  <si>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</si>
  <si>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</si>
  <si>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</si>
  <si>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</si>
  <si>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</si>
  <si>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</si>
  <si>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</si>
  <si>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</si>
  <si>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</si>
  <si>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</si>
  <si>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</si>
  <si>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</si>
  <si>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</si>
  <si>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</si>
  <si>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</si>
  <si>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</si>
  <si>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</si>
  <si>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</si>
  <si>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</si>
  <si>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</si>
  <si>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</si>
  <si>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</si>
  <si>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</si>
  <si>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</si>
  <si>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</si>
  <si>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</si>
  <si>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</si>
  <si>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</si>
  <si>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</si>
  <si>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</si>
  <si>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</si>
  <si>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</si>
  <si>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</si>
  <si>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</si>
  <si>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</si>
  <si>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</si>
  <si>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</si>
  <si>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</si>
  <si>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</si>
  <si>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</si>
  <si>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</si>
  <si>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</si>
  <si>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</si>
  <si>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</si>
  <si>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</si>
  <si>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</si>
  <si>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</si>
  <si>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</si>
  <si>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</si>
  <si>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</si>
  <si>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</si>
  <si>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</si>
  <si>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</si>
  <si>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</si>
  <si>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</si>
  <si>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</si>
  <si>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</si>
  <si>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</si>
  <si>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</si>
  <si>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</si>
  <si>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</si>
  <si>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</si>
  <si>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</si>
  <si>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</si>
  <si>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</si>
  <si>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</si>
  <si>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</si>
  <si>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</si>
  <si>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</si>
  <si>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</si>
  <si>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</si>
  <si>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</si>
  <si>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</si>
  <si>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</si>
  <si>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</si>
  <si>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</si>
  <si>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</si>
  <si>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</si>
  <si>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</si>
  <si>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</si>
  <si>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</si>
  <si>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</si>
  <si>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</si>
  <si>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</si>
  <si>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</si>
  <si>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</si>
  <si>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</si>
  <si>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</si>
  <si>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</si>
  <si>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</si>
  <si>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</si>
  <si>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</si>
  <si>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</si>
  <si>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</si>
  <si>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</si>
  <si>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</si>
  <si>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</si>
  <si>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</si>
  <si>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</si>
  <si>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</si>
  <si>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</si>
  <si>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</si>
  <si>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</si>
  <si>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</si>
  <si>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</si>
  <si>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</si>
  <si>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</si>
  <si>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</si>
  <si>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</si>
  <si>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</si>
  <si>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</si>
  <si>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</si>
  <si>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</si>
  <si>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</si>
  <si>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</si>
  <si>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</si>
  <si>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</si>
  <si>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</si>
  <si>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</si>
  <si>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</si>
  <si>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</si>
  <si>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</si>
  <si>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</si>
  <si>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</si>
  <si>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</si>
  <si>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</si>
  <si>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</si>
  <si>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</si>
  <si>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</si>
  <si>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</si>
  <si>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</si>
  <si>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</si>
  <si>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</si>
  <si>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</si>
  <si>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</si>
  <si>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</si>
  <si>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</si>
  <si>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</si>
  <si>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</si>
  <si>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</si>
  <si>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</si>
  <si>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</si>
  <si>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</si>
  <si>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</si>
  <si>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</si>
  <si>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</si>
  <si>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</si>
  <si>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</si>
  <si>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</si>
  <si>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</si>
  <si>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</si>
  <si>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</si>
  <si>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</si>
  <si>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</si>
  <si>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</si>
  <si>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</si>
  <si>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</si>
  <si>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</si>
  <si>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</si>
  <si>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</si>
  <si>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</si>
  <si>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</si>
  <si>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</si>
  <si>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</si>
  <si>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</si>
  <si>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</si>
  <si>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</si>
  <si>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</si>
  <si>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</si>
  <si>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</si>
  <si>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</si>
  <si>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</si>
  <si>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</si>
  <si>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</si>
  <si>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</si>
  <si>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</si>
  <si>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</si>
  <si>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</si>
  <si>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</si>
  <si>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</si>
  <si>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</si>
  <si>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</si>
  <si>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</si>
  <si>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</si>
  <si>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</si>
  <si>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</si>
  <si>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</si>
  <si>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</si>
  <si>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</si>
  <si>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</si>
  <si>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</si>
  <si>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</si>
  <si>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</si>
  <si>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</si>
  <si>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</si>
  <si>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</si>
  <si>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</si>
  <si>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</si>
  <si>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</si>
  <si>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</si>
  <si>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</si>
  <si>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</si>
  <si>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</si>
  <si>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</si>
  <si>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</si>
  <si>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</si>
  <si>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</si>
  <si>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</si>
  <si>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</si>
  <si>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</si>
  <si>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</si>
  <si>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</si>
  <si>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</si>
  <si>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</si>
  <si>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</si>
  <si>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</si>
  <si>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</si>
  <si>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</si>
  <si>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</si>
  <si>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</si>
  <si>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</si>
  <si>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</si>
  <si>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</si>
  <si>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</si>
  <si>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</si>
  <si>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</si>
  <si>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</si>
  <si>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</si>
  <si>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</si>
  <si>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</si>
  <si>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</si>
  <si>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</si>
  <si>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</si>
  <si>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</si>
  <si>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</si>
  <si>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</si>
  <si>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</si>
  <si>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</si>
  <si>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</si>
  <si>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</si>
  <si>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</si>
  <si>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</si>
  <si>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</si>
  <si>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</si>
  <si>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</si>
  <si>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</si>
  <si>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</si>
  <si>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</si>
  <si>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</si>
  <si>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</si>
  <si>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</si>
  <si>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</si>
  <si>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</si>
  <si>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</si>
  <si>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</si>
  <si>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</si>
  <si>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</si>
  <si>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</si>
  <si>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</si>
  <si>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</si>
  <si>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</si>
  <si>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</si>
  <si>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</si>
  <si>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</si>
  <si>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</si>
  <si>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</si>
  <si>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</si>
  <si>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</si>
  <si>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</si>
  <si>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</si>
  <si>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</si>
  <si>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</si>
  <si>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</si>
  <si>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</si>
  <si>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</si>
  <si>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</si>
  <si>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</si>
  <si>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</si>
  <si>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</si>
  <si>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</si>
  <si>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</si>
  <si>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</si>
  <si>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</si>
  <si>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</si>
  <si>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</si>
  <si>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</si>
  <si>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</si>
  <si>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</si>
  <si>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</si>
  <si>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</si>
  <si>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</si>
  <si>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</si>
  <si>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</si>
  <si>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</si>
  <si>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</si>
  <si>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</si>
  <si>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</si>
  <si>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</si>
  <si>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</si>
  <si>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</si>
  <si>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</si>
  <si>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</si>
  <si>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</si>
  <si>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</si>
  <si>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</si>
  <si>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</si>
  <si>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</si>
  <si>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</si>
  <si>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</si>
  <si>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</si>
  <si>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</si>
  <si>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</si>
  <si>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</si>
  <si>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</si>
  <si>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</si>
  <si>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</si>
  <si>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</si>
  <si>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</si>
  <si>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</si>
  <si>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</si>
  <si>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</si>
  <si>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</si>
  <si>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</si>
  <si>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</si>
  <si>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</si>
  <si>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</si>
  <si>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</si>
  <si>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</si>
  <si>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</si>
  <si>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</si>
  <si>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</si>
  <si>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</si>
  <si>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</si>
  <si>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</si>
  <si>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</si>
  <si>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</si>
  <si>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</si>
  <si>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</si>
  <si>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</si>
  <si>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</si>
  <si>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</si>
  <si>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</si>
  <si>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</si>
  <si>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</si>
  <si>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</si>
  <si>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</si>
  <si>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</si>
  <si>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</si>
  <si>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</si>
  <si>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</si>
  <si>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</si>
  <si>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</si>
  <si>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</si>
  <si>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</si>
  <si>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</si>
  <si>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</si>
  <si>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</si>
  <si>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</si>
  <si>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</si>
  <si>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</si>
  <si>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</si>
  <si>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</si>
  <si>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</si>
  <si>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</si>
  <si>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</si>
  <si>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</si>
  <si>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</si>
  <si>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</si>
  <si>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</si>
  <si>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</si>
  <si>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</si>
  <si>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</si>
  <si>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</si>
  <si>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</si>
  <si>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</si>
  <si>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</si>
  <si>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</si>
  <si>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</si>
  <si>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</si>
  <si>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</si>
  <si>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</si>
  <si>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</si>
  <si>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</si>
  <si>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</si>
  <si>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</si>
  <si>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</si>
  <si>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</si>
  <si>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</si>
  <si>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</si>
  <si>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</si>
  <si>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</si>
  <si>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</si>
  <si>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</si>
  <si>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</si>
  <si>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</si>
  <si>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</si>
  <si>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</si>
  <si>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</si>
  <si>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</si>
  <si>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</si>
  <si>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</si>
  <si>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</si>
  <si>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</si>
  <si>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</si>
  <si>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</si>
  <si>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</si>
  <si>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</si>
  <si>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</si>
  <si>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</si>
  <si>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</si>
  <si>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</si>
  <si>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</si>
  <si>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</si>
  <si>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</si>
  <si>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</si>
  <si>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</si>
  <si>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</si>
  <si>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</si>
  <si>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</si>
  <si>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</si>
  <si>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</si>
  <si>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</si>
  <si>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</si>
  <si>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</si>
  <si>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</si>
  <si>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</si>
  <si>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</si>
  <si>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</si>
  <si>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</si>
  <si>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</si>
  <si>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</si>
  <si>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</si>
  <si>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</si>
  <si>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</si>
  <si>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</si>
  <si>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</si>
  <si>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</si>
  <si>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</si>
  <si>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</si>
  <si>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</si>
  <si>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</si>
  <si>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</si>
  <si>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</si>
  <si>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</si>
  <si>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</si>
  <si>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</si>
  <si>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</si>
  <si>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</si>
  <si>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</si>
  <si>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</si>
  <si>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</si>
  <si>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</si>
  <si>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</si>
  <si>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</si>
  <si>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</si>
  <si>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</si>
  <si>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</si>
  <si>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</si>
  <si>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</si>
  <si>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</si>
  <si>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</si>
  <si>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</si>
  <si>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</si>
  <si>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</si>
  <si>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</si>
  <si>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</si>
  <si>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</si>
  <si>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</si>
  <si>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</si>
  <si>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</si>
  <si>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</si>
  <si>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</si>
  <si>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</si>
  <si>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</si>
  <si>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</si>
  <si>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</si>
  <si>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</si>
  <si>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</si>
  <si>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</si>
  <si>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</si>
  <si>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</si>
  <si>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</si>
  <si>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</si>
  <si>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</si>
  <si>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</si>
  <si>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</si>
  <si>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</si>
  <si>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</si>
  <si>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</si>
  <si>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</si>
  <si>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</si>
  <si>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</si>
  <si>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</si>
  <si>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</si>
  <si>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</si>
  <si>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</si>
  <si>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</si>
  <si>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</si>
  <si>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</si>
  <si>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</si>
  <si>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</si>
  <si>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</si>
  <si>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</si>
  <si>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</si>
  <si>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</si>
  <si>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</si>
  <si>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</si>
  <si>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</si>
  <si>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</si>
  <si>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</si>
  <si>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</si>
  <si>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</si>
  <si>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</si>
  <si>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</si>
  <si>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</si>
  <si>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</si>
  <si>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</si>
  <si>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</si>
  <si>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</si>
  <si>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</si>
  <si>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</si>
  <si>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</si>
  <si>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</si>
  <si>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</si>
  <si>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</si>
  <si>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</si>
  <si>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</si>
  <si>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</si>
  <si>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</si>
  <si>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</si>
  <si>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</si>
  <si>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</si>
  <si>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</si>
  <si>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</si>
  <si>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</si>
  <si>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</si>
  <si>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</si>
  <si>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</si>
  <si>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</si>
  <si>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</si>
  <si>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</si>
  <si>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</si>
  <si>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</si>
  <si>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</si>
  <si>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</si>
  <si>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</si>
  <si>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</si>
  <si>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</si>
  <si>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</si>
  <si>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</si>
  <si>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</si>
  <si>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</si>
  <si>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</si>
  <si>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</si>
  <si>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</si>
  <si>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</si>
  <si>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</si>
  <si>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</si>
  <si>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</si>
  <si>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</si>
  <si>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</si>
  <si>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</si>
  <si>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</si>
  <si>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</si>
  <si>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</si>
  <si>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</si>
  <si>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</si>
  <si>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</si>
  <si>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</si>
  <si>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</si>
  <si>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</si>
  <si>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</si>
  <si>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</si>
  <si>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</si>
  <si>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</si>
  <si>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</si>
  <si>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</si>
  <si>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</si>
  <si>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</si>
  <si>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</si>
  <si>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</si>
  <si>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</si>
  <si>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</si>
  <si>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</si>
  <si>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</si>
  <si>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</si>
  <si>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</si>
  <si>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</si>
  <si>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</si>
  <si>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</si>
  <si>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</si>
  <si>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</si>
  <si>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</si>
  <si>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</si>
  <si>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</si>
  <si>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</si>
  <si>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</si>
  <si>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</si>
  <si>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</si>
  <si>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</si>
  <si>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</si>
  <si>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</si>
  <si>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</si>
  <si>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</si>
  <si>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</si>
  <si>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</si>
  <si>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</si>
  <si>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</si>
  <si>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</si>
  <si>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</si>
  <si>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</si>
  <si>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</si>
  <si>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</si>
  <si>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</si>
  <si>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</si>
  <si>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</si>
  <si>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</si>
  <si>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</si>
  <si>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</si>
  <si>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</si>
  <si>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</si>
  <si>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</si>
  <si>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</si>
  <si>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</si>
  <si>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</si>
  <si>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</si>
  <si>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</si>
  <si>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</si>
  <si>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</si>
  <si>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</si>
  <si>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</si>
  <si>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</si>
  <si>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</si>
  <si>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</si>
  <si>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</si>
  <si>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</si>
  <si>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</si>
  <si>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</si>
  <si>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</si>
  <si>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</si>
  <si>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</si>
  <si>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</si>
  <si>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</si>
  <si>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</si>
  <si>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</si>
  <si>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</si>
  <si>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</si>
  <si>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</si>
  <si>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</si>
  <si>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</si>
  <si>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</si>
  <si>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</si>
  <si>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</si>
  <si>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</si>
  <si>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</si>
  <si>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</si>
  <si>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</si>
  <si>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</si>
  <si>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</si>
  <si>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</si>
  <si>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</si>
  <si>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</si>
  <si>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</si>
  <si>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</si>
  <si>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</si>
  <si>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</si>
  <si>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</si>
  <si>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</si>
  <si>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</si>
  <si>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</si>
  <si>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</si>
  <si>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</si>
  <si>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</si>
  <si>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</si>
  <si>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</si>
  <si>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</si>
  <si>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</si>
  <si>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</si>
  <si>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</si>
  <si>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</si>
  <si>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</si>
  <si>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</si>
  <si>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</si>
  <si>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</si>
  <si>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</si>
  <si>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</si>
  <si>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</si>
  <si>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</si>
  <si>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</si>
  <si>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</si>
  <si>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</si>
  <si>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</si>
  <si>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</si>
  <si>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</si>
  <si>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</si>
  <si>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</si>
  <si>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</si>
  <si>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</si>
  <si>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</si>
  <si>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</si>
  <si>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</si>
  <si>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</si>
  <si>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</si>
  <si>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</si>
  <si>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</si>
  <si>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</si>
  <si>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</si>
  <si>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</si>
  <si>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</si>
  <si>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</si>
  <si>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</si>
  <si>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</si>
  <si>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</si>
  <si>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</si>
  <si>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</si>
  <si>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</si>
  <si>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</si>
  <si>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</si>
  <si>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</si>
  <si>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</si>
  <si>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</si>
  <si>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</si>
  <si>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</si>
  <si>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</si>
  <si>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</si>
  <si>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</si>
  <si>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</si>
  <si>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</si>
  <si>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</si>
  <si>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</si>
  <si>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</si>
  <si>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</si>
  <si>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</si>
  <si>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</si>
  <si>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</si>
  <si>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</si>
  <si>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</si>
  <si>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</si>
  <si>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</si>
  <si>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</si>
  <si>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</si>
  <si>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</si>
  <si>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</si>
  <si>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</si>
  <si>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</si>
  <si>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</si>
  <si>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</si>
  <si>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</si>
  <si>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</si>
  <si>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</si>
  <si>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</si>
  <si>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</si>
  <si>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</si>
  <si>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</si>
  <si>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</si>
  <si>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</si>
  <si>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</si>
  <si>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</si>
  <si>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</si>
  <si>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</si>
  <si>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</si>
  <si>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</si>
  <si>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</si>
  <si>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</si>
  <si>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</si>
  <si>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</si>
  <si>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</si>
  <si>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</si>
  <si>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</si>
  <si>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</si>
  <si>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</si>
  <si>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</si>
  <si>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</si>
  <si>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</si>
  <si>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</si>
  <si>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</si>
  <si>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</si>
  <si>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</si>
  <si>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</si>
  <si>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</si>
  <si>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</si>
  <si>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</si>
  <si>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</si>
  <si>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</si>
  <si>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</si>
  <si>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</si>
  <si>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</si>
  <si>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</si>
  <si>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</si>
  <si>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</si>
  <si>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</si>
  <si>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</si>
  <si>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</si>
  <si>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</si>
  <si>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</si>
  <si>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</si>
  <si>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</si>
  <si>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</si>
  <si>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</si>
  <si>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</si>
  <si>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</si>
  <si>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</si>
  <si>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</si>
  <si>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</si>
  <si>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</si>
  <si>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</si>
  <si>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</si>
  <si>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</si>
  <si>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</si>
  <si>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</si>
  <si>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</si>
  <si>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</si>
  <si>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</si>
  <si>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</si>
  <si>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</si>
  <si>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</si>
  <si>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</si>
  <si>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</si>
  <si>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</si>
  <si>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</si>
  <si>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</si>
  <si>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</si>
  <si>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</si>
  <si>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</si>
  <si>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</si>
  <si>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</si>
  <si>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</si>
  <si>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</si>
  <si>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</si>
  <si>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</si>
  <si>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</si>
  <si>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</si>
  <si>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</si>
  <si>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</si>
  <si>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</si>
  <si>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</si>
  <si>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</si>
  <si>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</si>
  <si>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</si>
  <si>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</si>
  <si>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</si>
  <si>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</si>
  <si>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</si>
  <si>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</si>
  <si>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</si>
  <si>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</si>
  <si>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</si>
  <si>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</si>
  <si>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</si>
  <si>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</si>
  <si>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</si>
  <si>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</si>
  <si>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</si>
  <si>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</si>
  <si>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</si>
  <si>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</si>
  <si>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</si>
  <si>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</si>
  <si>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</si>
  <si>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</si>
  <si>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</si>
  <si>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</si>
  <si>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</si>
  <si>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</si>
  <si>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</si>
  <si>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</si>
  <si>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</si>
  <si>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</si>
  <si>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</si>
  <si>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</si>
  <si>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</si>
  <si>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</si>
  <si>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</si>
  <si>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</si>
  <si>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</si>
  <si>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</si>
  <si>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</si>
  <si>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</si>
  <si>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</si>
  <si>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</si>
  <si>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</si>
  <si>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</si>
  <si>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</si>
  <si>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</si>
  <si>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</si>
  <si>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</si>
  <si>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</si>
  <si>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</si>
  <si>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</si>
  <si>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</si>
  <si>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</si>
  <si>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</si>
  <si>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</si>
  <si>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</si>
  <si>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</si>
  <si>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</si>
  <si>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</si>
  <si>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</si>
  <si>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</si>
  <si>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</si>
  <si>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</si>
  <si>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</si>
  <si>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</si>
  <si>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</si>
  <si>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</si>
  <si>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</si>
  <si>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</si>
  <si>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</si>
  <si>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</si>
  <si>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</si>
  <si>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</si>
  <si>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</si>
  <si>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</si>
  <si>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</si>
  <si>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</si>
  <si>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</si>
  <si>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</si>
  <si>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</si>
  <si>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</si>
  <si>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</si>
  <si>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</si>
  <si>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</si>
  <si>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</si>
  <si>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</si>
  <si>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</si>
  <si>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</si>
  <si>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</si>
  <si>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</si>
  <si>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</si>
  <si>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</si>
  <si>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</si>
  <si>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</si>
  <si>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</si>
  <si>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</si>
  <si>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</si>
  <si>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</si>
  <si>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</si>
  <si>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</si>
  <si>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</si>
  <si>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</si>
  <si>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</si>
  <si>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</si>
  <si>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</si>
  <si>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</si>
  <si>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</si>
  <si>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</si>
  <si>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</si>
  <si>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</si>
  <si>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</si>
  <si>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</si>
  <si>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</si>
  <si>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</si>
  <si>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</si>
  <si>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</si>
  <si>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</si>
  <si>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</si>
  <si>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</si>
  <si>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</si>
  <si>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</si>
  <si>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</si>
  <si>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</si>
  <si>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</si>
  <si>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</si>
  <si>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</si>
  <si>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</si>
  <si>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</si>
  <si>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</si>
  <si>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</si>
  <si>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</si>
  <si>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</si>
  <si>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</si>
  <si>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</si>
  <si>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</si>
  <si>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</si>
  <si>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</si>
  <si>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</si>
  <si>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</si>
  <si>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</si>
  <si>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</si>
  <si>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</si>
  <si>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</si>
  <si>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</si>
  <si>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</si>
  <si>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</si>
  <si>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</si>
  <si>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</si>
  <si>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</si>
  <si>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</si>
  <si>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</si>
  <si>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</si>
  <si>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</si>
  <si>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</si>
  <si>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</si>
  <si>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</si>
  <si>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</si>
  <si>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</si>
  <si>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</si>
  <si>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</si>
  <si>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</si>
  <si>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</si>
  <si>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</si>
  <si>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</si>
  <si>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</si>
  <si>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</si>
  <si>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</si>
  <si>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</si>
  <si>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</si>
  <si>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</si>
  <si>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</si>
  <si>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</si>
  <si>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</si>
  <si>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</si>
  <si>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</si>
  <si>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</si>
  <si>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</si>
  <si>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</si>
  <si>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</si>
  <si>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</si>
  <si>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</si>
  <si>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</si>
  <si>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</si>
  <si>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</si>
  <si>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</si>
  <si>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</si>
  <si>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</si>
  <si>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</si>
  <si>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</si>
  <si>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</si>
  <si>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</si>
  <si>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</si>
  <si>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</si>
  <si>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</si>
  <si>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</si>
  <si>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</si>
  <si>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</si>
  <si>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</si>
  <si>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</si>
  <si>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</si>
  <si>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</si>
  <si>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</si>
  <si>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</si>
  <si>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</si>
  <si>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</si>
  <si>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</si>
  <si>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</si>
  <si>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</si>
  <si>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</si>
  <si>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</si>
  <si>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</si>
  <si>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</si>
  <si>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</si>
  <si>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</si>
  <si>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</si>
  <si>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</si>
  <si>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</si>
  <si>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</si>
  <si>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</si>
  <si>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</si>
  <si>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</si>
  <si>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</si>
  <si>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</si>
  <si>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</si>
  <si>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</si>
  <si>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</si>
  <si>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</si>
  <si>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</si>
  <si>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</si>
  <si>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</si>
  <si>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</si>
  <si>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</si>
  <si>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</si>
  <si>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</si>
  <si>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</si>
  <si>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</si>
  <si>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</si>
  <si>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</si>
  <si>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</si>
  <si>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</si>
  <si>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</si>
  <si>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</si>
  <si>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</si>
  <si>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</si>
  <si>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</si>
  <si>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</si>
  <si>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</si>
  <si>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</si>
  <si>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</si>
  <si>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</si>
  <si>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</si>
  <si>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</si>
  <si>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</si>
  <si>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</si>
  <si>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</si>
  <si>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</si>
  <si>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</si>
  <si>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</si>
  <si>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</si>
  <si>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</si>
  <si>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</si>
  <si>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</si>
  <si>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</si>
  <si>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</si>
  <si>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</si>
  <si>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</si>
  <si>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</si>
  <si>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</si>
  <si>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</si>
  <si>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</si>
  <si>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</si>
  <si>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</si>
  <si>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</si>
  <si>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</si>
  <si>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</si>
  <si>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</si>
  <si>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</si>
  <si>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</si>
  <si>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</si>
  <si>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</si>
  <si>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</si>
  <si>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</si>
  <si>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</si>
  <si>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</si>
  <si>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</si>
  <si>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</si>
  <si>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</si>
  <si>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</si>
  <si>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</si>
  <si>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</si>
  <si>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</si>
  <si>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</si>
  <si>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</si>
  <si>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</si>
  <si>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</si>
  <si>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</si>
  <si>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</si>
  <si>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</si>
  <si>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</si>
  <si>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</si>
  <si>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</si>
  <si>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</si>
  <si>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</si>
  <si>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</si>
  <si>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</si>
  <si>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</si>
  <si>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</si>
  <si>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</si>
  <si>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</si>
  <si>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</si>
  <si>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</si>
  <si>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</si>
  <si>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</si>
  <si>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</si>
  <si>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</si>
  <si>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</si>
  <si>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</si>
  <si>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</si>
  <si>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</si>
  <si>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</si>
  <si>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</si>
  <si>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</si>
  <si>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</si>
  <si>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</si>
  <si>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</si>
  <si>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</si>
  <si>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</si>
  <si>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</si>
  <si>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</si>
  <si>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</si>
  <si>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</si>
  <si>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</si>
  <si>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</si>
  <si>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</si>
  <si>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</si>
  <si>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</si>
  <si>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</si>
  <si>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</si>
  <si>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</si>
  <si>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</si>
  <si>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</si>
  <si>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</si>
  <si>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</si>
  <si>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</si>
  <si>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</si>
  <si>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</si>
  <si>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</si>
  <si>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</si>
  <si>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</si>
  <si>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</si>
  <si>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</si>
  <si>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</si>
  <si>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</si>
  <si>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</si>
  <si>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</si>
  <si>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</si>
  <si>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</si>
  <si>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</si>
  <si>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</si>
  <si>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</si>
  <si>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</si>
  <si>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</si>
  <si>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</si>
  <si>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</si>
  <si>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</si>
  <si>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</si>
  <si>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</si>
  <si>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</si>
  <si>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</si>
  <si>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</si>
  <si>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</si>
  <si>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</si>
  <si>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</si>
  <si>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</si>
  <si>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</si>
  <si>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</si>
  <si>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</si>
  <si>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</si>
  <si>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</si>
  <si>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</si>
  <si>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</si>
  <si>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</si>
  <si>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</si>
  <si>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</si>
  <si>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</si>
  <si>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</si>
  <si>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</si>
  <si>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</si>
  <si>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</si>
  <si>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</si>
  <si>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</si>
  <si>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</si>
  <si>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</si>
  <si>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</si>
  <si>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</si>
  <si>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</si>
  <si>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</si>
  <si>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</si>
  <si>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</si>
  <si>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</si>
  <si>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</si>
  <si>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</si>
  <si>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</si>
  <si>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</si>
  <si>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</si>
  <si>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</si>
  <si>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</si>
  <si>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</si>
  <si>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</si>
  <si>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</si>
  <si>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</si>
  <si>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</si>
  <si>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</si>
  <si>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</si>
  <si>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</si>
  <si>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</si>
  <si>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</si>
  <si>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</si>
  <si>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</si>
  <si>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</si>
  <si>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</si>
  <si>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</si>
  <si>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</si>
  <si>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</si>
  <si>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</si>
  <si>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</si>
  <si>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</si>
  <si>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</si>
  <si>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</si>
  <si>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</si>
  <si>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</si>
  <si>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</si>
  <si>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</si>
  <si>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</si>
  <si>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</si>
  <si>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</si>
  <si>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</si>
  <si>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</si>
  <si>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</si>
  <si>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</si>
  <si>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</si>
  <si>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</si>
  <si>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</si>
  <si>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</si>
  <si>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</si>
  <si>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</si>
  <si>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</si>
  <si>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</si>
  <si>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</si>
  <si>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</si>
  <si>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</si>
  <si>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</si>
  <si>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</si>
  <si>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</si>
  <si>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</si>
  <si>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</si>
  <si>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</si>
  <si>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</si>
  <si>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</si>
  <si>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</si>
  <si>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</si>
  <si>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</si>
  <si>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</si>
  <si>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</si>
  <si>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</si>
  <si>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</si>
  <si>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</si>
  <si>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</si>
  <si>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</si>
  <si>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</si>
  <si>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</si>
  <si>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</si>
  <si>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</si>
  <si>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</si>
  <si>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</si>
  <si>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</si>
  <si>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</si>
  <si>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</si>
  <si>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</si>
  <si>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</si>
  <si>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</si>
  <si>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</si>
  <si>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</si>
  <si>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</si>
  <si>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</si>
  <si>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</si>
  <si>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</si>
  <si>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</si>
  <si>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</si>
  <si>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</si>
  <si>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</si>
  <si>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</si>
  <si>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</si>
  <si>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</si>
  <si>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</si>
  <si>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</si>
  <si>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</si>
  <si>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</si>
  <si>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</si>
  <si>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</si>
  <si>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</si>
  <si>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</si>
  <si>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</si>
  <si>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</si>
  <si>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</si>
  <si>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</si>
  <si>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</si>
  <si>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</si>
  <si>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</si>
  <si>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</si>
  <si>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</si>
  <si>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</si>
  <si>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</si>
  <si>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</si>
  <si>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</si>
  <si>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</si>
  <si>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</si>
  <si>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</si>
  <si>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</si>
  <si>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</si>
  <si>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</si>
  <si>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</si>
  <si>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</si>
  <si>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</si>
  <si>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</si>
  <si>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</si>
  <si>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</si>
  <si>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</si>
  <si>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</si>
  <si>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</si>
  <si>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</si>
  <si>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</si>
  <si>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</si>
  <si>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</si>
  <si>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</si>
  <si>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</si>
  <si>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</si>
  <si>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</si>
  <si>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</si>
  <si>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</si>
  <si>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</si>
  <si>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</si>
  <si>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</si>
  <si>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</si>
  <si>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</si>
  <si>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</si>
  <si>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</si>
  <si>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</si>
  <si>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</si>
  <si>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</si>
  <si>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</si>
  <si>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</si>
  <si>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</si>
  <si>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</si>
  <si>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</si>
  <si>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</si>
  <si>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</si>
  <si>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</si>
  <si>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</si>
  <si>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</si>
  <si>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</si>
  <si>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</si>
  <si>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</si>
  <si>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</si>
  <si>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</si>
  <si>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</si>
  <si>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</si>
  <si>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</si>
  <si>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</si>
  <si>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</si>
  <si>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</si>
  <si>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</si>
  <si>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</si>
  <si>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</si>
  <si>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</si>
  <si>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</si>
  <si>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</si>
  <si>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</si>
  <si>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</si>
  <si>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</si>
  <si>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</si>
  <si>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</si>
  <si>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</si>
  <si>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</si>
  <si>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</si>
  <si>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</si>
  <si>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</si>
  <si>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</si>
  <si>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</si>
  <si>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</si>
  <si>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</si>
  <si>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</si>
  <si>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</si>
  <si>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</si>
  <si>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</si>
  <si>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</si>
  <si>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</si>
  <si>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</si>
  <si>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</si>
  <si>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</si>
  <si>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</si>
  <si>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</si>
  <si>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</si>
  <si>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</si>
  <si>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</si>
  <si>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</si>
  <si>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</si>
  <si>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</si>
  <si>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</si>
  <si>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</si>
  <si>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</si>
  <si>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</si>
  <si>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</si>
  <si>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</si>
  <si>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</si>
  <si>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</si>
  <si>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</si>
  <si>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</si>
  <si>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</si>
  <si>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</si>
  <si>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</si>
  <si>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</si>
  <si>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</si>
  <si>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</si>
  <si>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</si>
  <si>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</si>
  <si>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</si>
  <si>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</si>
  <si>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</si>
  <si>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</si>
  <si>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</si>
  <si>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</si>
  <si>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</si>
  <si>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</si>
  <si>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</si>
  <si>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</si>
  <si>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</si>
  <si>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</si>
  <si>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</si>
  <si>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</si>
  <si>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</si>
  <si>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</si>
  <si>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</si>
  <si>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</si>
  <si>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</si>
  <si>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</si>
  <si>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</si>
  <si>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</si>
  <si>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</si>
  <si>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</si>
  <si>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</si>
  <si>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</si>
  <si>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</si>
  <si>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</si>
  <si>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</si>
  <si>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</si>
  <si>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</si>
  <si>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</si>
  <si>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</si>
  <si>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</si>
  <si>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</si>
  <si>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</si>
  <si>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</si>
  <si>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</si>
  <si>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</si>
  <si>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</si>
  <si>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</si>
  <si>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</si>
  <si>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</si>
  <si>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</si>
  <si>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</si>
  <si>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</si>
  <si>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</si>
  <si>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</si>
  <si>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</si>
  <si>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</si>
  <si>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</si>
  <si>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</si>
  <si>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</si>
  <si>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</si>
  <si>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</si>
  <si>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</si>
  <si>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</si>
  <si>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</si>
  <si>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</si>
  <si>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</si>
  <si>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</si>
  <si>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</si>
  <si>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</si>
  <si>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</si>
  <si>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</si>
  <si>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</si>
  <si>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</si>
  <si>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</si>
  <si>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</si>
  <si>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</si>
  <si>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</si>
  <si>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</si>
  <si>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</si>
  <si>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</si>
  <si>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</si>
  <si>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</si>
  <si>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</si>
  <si>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</si>
  <si>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</si>
  <si>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</si>
  <si>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</si>
  <si>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</si>
  <si>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</si>
  <si>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</si>
  <si>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</si>
  <si>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</si>
  <si>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</si>
  <si>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</si>
  <si>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</si>
  <si>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</si>
  <si>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</si>
  <si>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</si>
  <si>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</si>
  <si>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</si>
  <si>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</si>
  <si>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</si>
  <si>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</si>
  <si>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</si>
  <si>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</si>
  <si>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</si>
  <si>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</si>
  <si>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</si>
  <si>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</si>
  <si>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</si>
  <si>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</si>
  <si>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</si>
  <si>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</si>
  <si>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</si>
  <si>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</si>
  <si>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</si>
  <si>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</si>
  <si>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</si>
  <si>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</si>
  <si>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</si>
  <si>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</si>
  <si>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</si>
  <si>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</si>
  <si>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</si>
  <si>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</si>
  <si>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</si>
  <si>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</si>
  <si>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</si>
  <si>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</si>
  <si>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</si>
  <si>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</si>
  <si>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</si>
  <si>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</si>
  <si>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</si>
  <si>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</si>
  <si>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</si>
  <si>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</si>
  <si>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</si>
  <si>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</si>
  <si>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</si>
  <si>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</si>
  <si>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</si>
  <si>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</si>
  <si>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</si>
  <si>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</si>
  <si>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</si>
  <si>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</si>
  <si>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</si>
  <si>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</si>
  <si>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</si>
  <si>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</si>
  <si>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</si>
  <si>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</si>
  <si>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</si>
  <si>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</si>
  <si>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</si>
  <si>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</si>
  <si>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</si>
  <si>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</si>
  <si>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</si>
  <si>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</si>
  <si>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</si>
  <si>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</si>
  <si>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</si>
  <si>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</si>
  <si>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</si>
  <si>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</si>
  <si>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</si>
  <si>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</si>
  <si>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</si>
  <si>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</si>
  <si>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</si>
  <si>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</si>
  <si>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</si>
  <si>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</si>
  <si>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</si>
  <si>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</si>
  <si>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</si>
  <si>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</si>
  <si>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</si>
  <si>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</si>
  <si>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</si>
  <si>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</si>
  <si>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</si>
  <si>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</si>
  <si>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</si>
  <si>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</si>
  <si>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</si>
  <si>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</si>
  <si>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</si>
  <si>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</si>
  <si>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</si>
  <si>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</si>
  <si>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</si>
  <si>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</si>
  <si>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</si>
  <si>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</si>
  <si>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</si>
  <si>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</si>
  <si>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</si>
  <si>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</si>
  <si>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</si>
  <si>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</si>
  <si>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</si>
  <si>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</si>
  <si>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</si>
  <si>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</si>
  <si>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</si>
  <si>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</si>
  <si>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</si>
  <si>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</si>
  <si>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</si>
  <si>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</si>
  <si>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</si>
  <si>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</si>
  <si>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</si>
  <si>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</si>
  <si>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</si>
  <si>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</si>
  <si>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</si>
  <si>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</si>
  <si>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</si>
  <si>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</si>
  <si>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</si>
  <si>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</si>
  <si>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</si>
  <si>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</si>
  <si>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</si>
  <si>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</si>
  <si>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</si>
  <si>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</si>
  <si>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</si>
  <si>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</si>
  <si>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</si>
  <si>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</si>
  <si>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</si>
  <si>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</si>
  <si>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</si>
  <si>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</si>
  <si>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</si>
  <si>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</si>
  <si>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</si>
  <si>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</si>
  <si>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</si>
  <si>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</si>
  <si>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</si>
  <si>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</si>
  <si>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</si>
  <si>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</si>
  <si>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</si>
  <si>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</si>
  <si>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</si>
  <si>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</si>
  <si>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</si>
  <si>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</si>
  <si>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</si>
  <si>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</si>
  <si>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</si>
  <si>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</si>
  <si>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</si>
  <si>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</si>
  <si>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</si>
  <si>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</si>
  <si>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</si>
  <si>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</si>
  <si>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</si>
  <si>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</si>
  <si>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</si>
  <si>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</si>
  <si>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</si>
  <si>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</si>
  <si>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</si>
  <si>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</si>
  <si>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</si>
  <si>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</si>
  <si>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</si>
  <si>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</si>
  <si>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</si>
  <si>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</si>
  <si>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</si>
  <si>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</si>
  <si>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</si>
  <si>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</si>
  <si>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</si>
  <si>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</si>
  <si>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</si>
  <si>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</si>
  <si>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</si>
  <si>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</si>
  <si>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</si>
  <si>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</si>
  <si>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</si>
  <si>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</si>
  <si>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</si>
  <si>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</si>
  <si>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</si>
  <si>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</si>
  <si>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</si>
  <si>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</si>
  <si>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</si>
  <si>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</si>
  <si>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</si>
  <si>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</si>
  <si>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</si>
  <si>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</si>
  <si>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</si>
  <si>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</si>
  <si>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</si>
  <si>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</si>
  <si>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</si>
  <si>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</si>
  <si>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</si>
  <si>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</si>
  <si>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</si>
  <si>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</si>
  <si>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</si>
  <si>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</si>
  <si>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</si>
  <si>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</si>
  <si>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</si>
  <si>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</si>
  <si>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</si>
  <si>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</si>
  <si>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</si>
  <si>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</si>
  <si>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</si>
  <si>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</si>
  <si>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</si>
  <si>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</si>
  <si>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</si>
  <si>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</si>
  <si>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</si>
  <si>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</si>
  <si>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</si>
  <si>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</si>
  <si>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</si>
  <si>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</si>
  <si>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</si>
  <si>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</si>
  <si>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</si>
  <si>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</si>
  <si>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</si>
  <si>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</si>
  <si>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</si>
  <si>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</si>
  <si>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</si>
  <si>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</si>
  <si>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</si>
  <si>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</si>
  <si>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</si>
  <si>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</si>
  <si>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</si>
  <si>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</si>
  <si>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</si>
  <si>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</si>
  <si>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</si>
  <si>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</si>
  <si>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</si>
  <si>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</si>
  <si>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</si>
  <si>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</si>
  <si>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</si>
  <si>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</si>
  <si>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</si>
  <si>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</si>
  <si>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</si>
  <si>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</si>
  <si>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</si>
  <si>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</si>
  <si>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</si>
  <si>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</si>
  <si>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</si>
  <si>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</si>
  <si>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</si>
  <si>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</si>
  <si>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</si>
  <si>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</si>
  <si>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</si>
  <si>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</si>
  <si>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</si>
  <si>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</si>
  <si>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</si>
  <si>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</si>
  <si>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</si>
  <si>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</si>
  <si>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</si>
  <si>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</si>
  <si>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</si>
  <si>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</si>
  <si>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</si>
  <si>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</si>
  <si>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</si>
  <si>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</si>
  <si>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</si>
  <si>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</si>
  <si>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</si>
  <si>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</si>
  <si>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</si>
  <si>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</si>
  <si>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</si>
  <si>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</si>
  <si>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</si>
  <si>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</si>
  <si>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</si>
  <si>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</si>
  <si>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</si>
  <si>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</si>
  <si>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</si>
  <si>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</si>
  <si>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</si>
  <si>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</si>
  <si>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</si>
  <si>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</si>
  <si>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</si>
  <si>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</si>
  <si>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</si>
  <si>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</si>
  <si>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</si>
  <si>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</si>
  <si>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</si>
  <si>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</si>
  <si>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</si>
  <si>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</si>
  <si>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</si>
  <si>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</si>
  <si>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</si>
  <si>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</si>
  <si>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</si>
  <si>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</si>
  <si>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</si>
  <si>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</si>
  <si>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</si>
  <si>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</si>
  <si>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</si>
  <si>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</si>
  <si>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</si>
  <si>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</si>
  <si>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</si>
  <si>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</si>
  <si>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</si>
  <si>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</si>
  <si>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</si>
  <si>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</si>
  <si>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</si>
  <si>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</si>
  <si>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</si>
  <si>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</si>
  <si>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</si>
  <si>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</si>
  <si>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</si>
  <si>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</si>
  <si>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</si>
  <si>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</si>
  <si>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</si>
  <si>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</si>
  <si>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</si>
  <si>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</si>
  <si>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</si>
  <si>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</si>
  <si>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</si>
  <si>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</si>
  <si>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</si>
  <si>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</si>
  <si>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</si>
  <si>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</si>
  <si>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</si>
  <si>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</si>
  <si>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</si>
  <si>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</si>
  <si>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</si>
  <si>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</si>
  <si>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</si>
  <si>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</si>
  <si>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</si>
  <si>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</si>
  <si>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</si>
  <si>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</si>
  <si>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</si>
  <si>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</si>
  <si>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</si>
  <si>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</si>
  <si>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</si>
  <si>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</si>
  <si>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</si>
  <si>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</si>
  <si>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</si>
  <si>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</si>
  <si>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</si>
  <si>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</si>
  <si>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</si>
  <si>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</si>
  <si>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</si>
  <si>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</si>
  <si>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</si>
  <si>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</si>
  <si>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</si>
  <si>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</si>
  <si>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</si>
  <si>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</si>
  <si>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</si>
  <si>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</si>
  <si>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</si>
  <si>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</si>
  <si>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</si>
  <si>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</si>
  <si>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</si>
  <si>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</si>
  <si>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</si>
  <si>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</si>
  <si>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</si>
  <si>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</si>
  <si>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</si>
  <si>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</si>
  <si>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</si>
  <si>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</si>
  <si>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</si>
  <si>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</si>
  <si>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</si>
  <si>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</si>
  <si>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</si>
  <si>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</si>
  <si>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</si>
  <si>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</si>
  <si>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</si>
  <si>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</si>
  <si>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</si>
  <si>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</si>
  <si>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</si>
  <si>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</si>
  <si>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</si>
  <si>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</si>
  <si>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</si>
  <si>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</si>
  <si>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</si>
  <si>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</si>
  <si>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</si>
  <si>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</si>
  <si>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</si>
  <si>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</si>
  <si>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</si>
  <si>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</si>
  <si>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</si>
  <si>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</si>
  <si>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</si>
  <si>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</si>
  <si>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</si>
  <si>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</si>
  <si>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</si>
  <si>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</si>
  <si>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</si>
  <si>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</si>
  <si>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</si>
  <si>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</si>
  <si>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</si>
  <si>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</si>
  <si>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</si>
  <si>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</si>
  <si>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</si>
  <si>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</si>
  <si>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</si>
  <si>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</si>
  <si>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</si>
  <si>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</si>
  <si>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</si>
  <si>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</si>
  <si>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</si>
  <si>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</si>
  <si>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</si>
  <si>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</si>
  <si>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</si>
  <si>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</si>
  <si>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</si>
  <si>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</si>
  <si>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</si>
  <si>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</si>
  <si>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</si>
  <si>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</si>
  <si>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</si>
  <si>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</si>
  <si>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</si>
  <si>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</si>
  <si>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</si>
  <si>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</si>
  <si>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</si>
  <si>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</si>
  <si>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</si>
  <si>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</si>
  <si>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</si>
  <si>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</si>
  <si>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</si>
  <si>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</si>
  <si>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</si>
  <si>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</si>
  <si>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</si>
  <si>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</si>
  <si>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</si>
  <si>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</si>
  <si>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</si>
  <si>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</si>
  <si>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</si>
  <si>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</si>
  <si>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</si>
  <si>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</si>
  <si>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</si>
  <si>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</si>
  <si>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</si>
  <si>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</si>
  <si>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</si>
  <si>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</si>
  <si>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</si>
  <si>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</si>
  <si>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</si>
  <si>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</si>
  <si>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</si>
  <si>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</si>
  <si>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</si>
  <si>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</si>
  <si>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</si>
  <si>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</si>
  <si>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</si>
  <si>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</si>
  <si>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</si>
  <si>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</si>
  <si>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</si>
  <si>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</si>
  <si>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</si>
  <si>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</si>
  <si>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</si>
  <si>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</si>
  <si>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</si>
  <si>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</si>
  <si>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</si>
  <si>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</si>
  <si>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</si>
  <si>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</si>
  <si>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</si>
  <si>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</si>
  <si>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</si>
  <si>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</si>
  <si>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</si>
  <si>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</si>
  <si>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</si>
  <si>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</si>
  <si>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</si>
  <si>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</si>
  <si>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</si>
  <si>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</si>
  <si>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</si>
  <si>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</si>
  <si>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</si>
  <si>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</si>
  <si>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</si>
  <si>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</si>
  <si>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</si>
  <si>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</si>
  <si>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</si>
  <si>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</si>
  <si>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</si>
  <si>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</si>
  <si>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</si>
  <si>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</si>
  <si>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</si>
  <si>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</si>
  <si>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</si>
  <si>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</si>
  <si>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</si>
  <si>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</si>
  <si>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</si>
  <si>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</si>
  <si>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</si>
  <si>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</si>
  <si>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</si>
  <si>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</si>
  <si>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</si>
  <si>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</si>
  <si>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</si>
  <si>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</si>
  <si>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</si>
  <si>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</si>
  <si>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</si>
  <si>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</si>
  <si>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</si>
  <si>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</si>
  <si>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</si>
  <si>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</si>
  <si>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</si>
  <si>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</si>
  <si>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</si>
  <si>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</si>
  <si>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</si>
  <si>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</si>
  <si>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</si>
  <si>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</si>
  <si>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</si>
  <si>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</si>
  <si>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</si>
  <si>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</si>
  <si>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</si>
  <si>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</si>
  <si>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</si>
  <si>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</si>
  <si>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</si>
  <si>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</si>
  <si>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</si>
  <si>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</si>
  <si>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</si>
  <si>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</si>
  <si>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</si>
  <si>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</si>
  <si>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</si>
  <si>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</si>
  <si>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</si>
  <si>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</si>
  <si>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</si>
  <si>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</si>
  <si>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</si>
  <si>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</si>
  <si>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</si>
  <si>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</si>
  <si>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</si>
  <si>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</si>
  <si>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</si>
  <si>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</si>
  <si>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</si>
  <si>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</si>
  <si>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</si>
  <si>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</si>
  <si>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</si>
  <si>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</si>
  <si>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</si>
  <si>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</si>
  <si>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</si>
  <si>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</si>
  <si>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</si>
  <si>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</si>
  <si>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</si>
  <si>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</si>
  <si>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</si>
  <si>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</si>
  <si>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</si>
  <si>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</si>
  <si>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</si>
  <si>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</si>
  <si>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</si>
  <si>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</si>
  <si>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</si>
  <si>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</si>
  <si>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</si>
  <si>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</si>
  <si>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</si>
  <si>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</si>
  <si>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</si>
  <si>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</si>
  <si>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</si>
  <si>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</si>
  <si>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</si>
  <si>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</si>
  <si>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</si>
  <si>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</si>
  <si>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</si>
  <si>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</si>
  <si>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</si>
  <si>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</si>
  <si>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</si>
  <si>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</si>
  <si>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</si>
  <si>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</si>
  <si>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</si>
  <si>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</si>
  <si>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</si>
  <si>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</si>
  <si>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</si>
  <si>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</si>
  <si>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</si>
  <si>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</si>
  <si>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</si>
  <si>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</si>
  <si>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</si>
  <si>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</si>
  <si>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</si>
  <si>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</si>
  <si>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</si>
  <si>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</si>
  <si>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</si>
  <si>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</si>
  <si>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</si>
  <si>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</si>
  <si>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</si>
  <si>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</si>
  <si>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</si>
  <si>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</si>
  <si>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</si>
  <si>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</si>
  <si>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</si>
  <si>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</si>
  <si>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</si>
  <si>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</si>
  <si>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</si>
  <si>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</si>
  <si>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</si>
  <si>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</si>
  <si>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</si>
  <si>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</si>
  <si>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</si>
  <si>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</si>
  <si>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</si>
  <si>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</si>
  <si>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</si>
  <si>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</si>
  <si>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</si>
  <si>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</si>
  <si>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</si>
  <si>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</si>
  <si>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</si>
  <si>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</si>
  <si>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</si>
  <si>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</si>
  <si>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</si>
  <si>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</si>
  <si>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</si>
  <si>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</si>
  <si>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</si>
  <si>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</si>
  <si>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</si>
  <si>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</si>
  <si>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</si>
  <si>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</si>
  <si>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</si>
  <si>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</si>
  <si>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</si>
  <si>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</si>
  <si>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</si>
  <si>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</si>
  <si>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</si>
  <si>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</si>
  <si>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</si>
  <si>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</si>
  <si>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</si>
  <si>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</si>
  <si>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</si>
  <si>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</si>
  <si>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</si>
  <si>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</si>
  <si>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</si>
  <si>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</si>
  <si>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</si>
  <si>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</si>
  <si>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</si>
  <si>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</si>
  <si>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</si>
  <si>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</si>
  <si>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</si>
  <si>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</si>
  <si>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</si>
  <si>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</si>
  <si>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</si>
  <si>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</si>
  <si>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</si>
  <si>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</si>
  <si>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</si>
  <si>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</si>
  <si>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</si>
  <si>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</si>
  <si>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</si>
  <si>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</si>
  <si>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</si>
  <si>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</si>
  <si>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</si>
  <si>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</si>
  <si>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</si>
  <si>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</si>
  <si>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</si>
  <si>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</si>
  <si>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</si>
  <si>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</si>
  <si>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</si>
  <si>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</si>
  <si>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</si>
  <si>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</si>
  <si>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</si>
  <si>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</si>
  <si>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</si>
  <si>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</si>
  <si>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</si>
  <si>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</si>
  <si>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</si>
  <si>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</si>
  <si>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</si>
  <si>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</si>
  <si>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</si>
  <si>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</si>
  <si>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</si>
  <si>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</si>
  <si>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</si>
  <si>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</si>
  <si>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</si>
  <si>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</si>
  <si>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</si>
  <si>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</si>
  <si>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</si>
  <si>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</si>
  <si>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</si>
  <si>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</si>
  <si>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</si>
  <si>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</si>
  <si>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</si>
  <si>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</si>
  <si>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</si>
  <si>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</si>
  <si>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</si>
  <si>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</si>
  <si>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</si>
  <si>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</si>
  <si>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</si>
  <si>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</si>
  <si>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</si>
  <si>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</si>
  <si>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</si>
  <si>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</si>
  <si>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</si>
  <si>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</si>
  <si>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</si>
  <si>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</si>
  <si>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</si>
  <si>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</si>
  <si>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</si>
  <si>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</si>
  <si>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</si>
  <si>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</si>
  <si>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</si>
  <si>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</si>
  <si>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</si>
  <si>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</si>
  <si>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</si>
  <si>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</si>
  <si>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</si>
  <si>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</si>
  <si>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</si>
  <si>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</si>
  <si>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</si>
  <si>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</si>
  <si>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</si>
  <si>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</si>
  <si>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</si>
  <si>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</si>
  <si>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</si>
  <si>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</si>
  <si>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</si>
  <si>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</si>
  <si>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</si>
  <si>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</si>
  <si>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</si>
  <si>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</si>
  <si>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</si>
  <si>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</si>
  <si>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</si>
  <si>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</si>
  <si>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</si>
  <si>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</si>
  <si>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</si>
  <si>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</si>
  <si>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</si>
  <si>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</si>
  <si>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</si>
  <si>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</si>
  <si>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</si>
  <si>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</si>
  <si>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</si>
  <si>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</si>
  <si>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</si>
  <si>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</si>
  <si>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</si>
  <si>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</si>
  <si>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</si>
  <si>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</si>
  <si>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</si>
  <si>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</si>
  <si>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</si>
  <si>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</si>
  <si>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</si>
  <si>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</si>
  <si>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</si>
  <si>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</si>
  <si>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</si>
  <si>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</si>
  <si>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</si>
  <si>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</si>
  <si>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</si>
  <si>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</si>
  <si>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</si>
  <si>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</si>
  <si>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</si>
  <si>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</si>
  <si>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</si>
  <si>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</si>
  <si>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</si>
  <si>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</si>
  <si>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</si>
  <si>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</si>
  <si>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</si>
  <si>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</si>
  <si>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</si>
  <si>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</si>
  <si>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</si>
  <si>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</si>
  <si>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</si>
  <si>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</si>
  <si>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</si>
  <si>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</si>
  <si>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</si>
  <si>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</si>
  <si>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</si>
  <si>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</si>
  <si>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</si>
  <si>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</si>
  <si>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</si>
  <si>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</si>
  <si>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</si>
  <si>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</si>
  <si>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</si>
  <si>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</si>
  <si>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</si>
  <si>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</si>
  <si>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</si>
  <si>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</si>
  <si>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</si>
  <si>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</si>
  <si>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</si>
  <si>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</si>
  <si>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</si>
  <si>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</si>
  <si>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</si>
  <si>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</si>
  <si>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</si>
  <si>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</si>
  <si>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</si>
  <si>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</si>
  <si>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</si>
  <si>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</si>
  <si>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</si>
  <si>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</si>
  <si>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</si>
  <si>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</si>
  <si>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</si>
  <si>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</si>
  <si>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</si>
  <si>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</si>
  <si>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</si>
  <si>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</si>
  <si>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</si>
  <si>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</si>
  <si>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</si>
  <si>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</si>
  <si>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</si>
  <si>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</si>
  <si>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</si>
  <si>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</si>
  <si>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</si>
  <si>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</si>
  <si>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</si>
  <si>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</si>
  <si>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</si>
  <si>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</si>
  <si>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</si>
  <si>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</si>
  <si>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</si>
  <si>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</si>
  <si>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</si>
  <si>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</si>
  <si>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</si>
  <si>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</si>
  <si>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</si>
  <si>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</si>
  <si>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</si>
  <si>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</si>
  <si>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</si>
  <si>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</si>
  <si>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</si>
  <si>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</si>
  <si>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</si>
  <si>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</si>
  <si>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</si>
  <si>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</si>
  <si>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</si>
  <si>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</si>
  <si>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</si>
  <si>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</si>
  <si>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</si>
  <si>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</si>
  <si>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</si>
  <si>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</si>
  <si>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</si>
  <si>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</si>
  <si>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</si>
  <si>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</si>
  <si>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</si>
  <si>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</si>
  <si>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</si>
  <si>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</si>
  <si>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</si>
  <si>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</si>
  <si>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</si>
  <si>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</si>
  <si>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</si>
  <si>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</si>
  <si>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</si>
  <si>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</si>
  <si>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</si>
  <si>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</si>
  <si>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</si>
  <si>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</si>
  <si>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</si>
  <si>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</si>
  <si>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</si>
  <si>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</si>
  <si>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</si>
  <si>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</si>
  <si>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</si>
  <si>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</si>
  <si>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</si>
  <si>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</si>
  <si>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</si>
  <si>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</si>
  <si>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</si>
  <si>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</si>
  <si>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</si>
  <si>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</si>
  <si>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</si>
  <si>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</si>
  <si>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</si>
  <si>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</si>
  <si>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</si>
  <si>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</si>
  <si>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</si>
  <si>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</si>
  <si>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</si>
  <si>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</si>
  <si>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</si>
  <si>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</si>
  <si>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</si>
  <si>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</si>
  <si>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</si>
  <si>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</si>
  <si>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</si>
  <si>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</si>
  <si>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</si>
  <si>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</si>
  <si>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</si>
  <si>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</si>
  <si>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</si>
  <si>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</si>
  <si>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</si>
  <si>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</si>
  <si>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</si>
  <si>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</si>
  <si>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</si>
  <si>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</si>
  <si>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</si>
  <si>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</si>
  <si>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</si>
  <si>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</si>
  <si>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</si>
  <si>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</si>
  <si>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</si>
  <si>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</si>
  <si>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</si>
  <si>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</si>
  <si>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</si>
  <si>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</si>
  <si>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</si>
  <si>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</si>
  <si>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</si>
  <si>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</si>
  <si>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</si>
  <si>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</si>
  <si>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</si>
  <si>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</si>
  <si>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</si>
  <si>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</si>
  <si>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</si>
  <si>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</si>
  <si>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</si>
  <si>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</si>
  <si>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</si>
  <si>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</si>
  <si>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</si>
  <si>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</si>
  <si>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</si>
  <si>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</si>
  <si>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</si>
  <si>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</si>
  <si>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</si>
  <si>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</si>
  <si>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</si>
  <si>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</si>
  <si>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</si>
  <si>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</si>
  <si>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</si>
  <si>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</si>
  <si>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</si>
  <si>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</si>
  <si>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</si>
  <si>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</si>
  <si>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</si>
  <si>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</si>
  <si>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</si>
  <si>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</si>
  <si>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</si>
  <si>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</si>
  <si>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</si>
  <si>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</si>
  <si>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</si>
  <si>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</si>
  <si>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</si>
  <si>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</si>
  <si>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</si>
  <si>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</si>
  <si>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</si>
  <si>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</si>
  <si>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</si>
  <si>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</si>
  <si>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</si>
  <si>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</si>
  <si>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</si>
  <si>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</si>
  <si>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</si>
  <si>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</si>
  <si>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</si>
  <si>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</si>
  <si>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</si>
  <si>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</si>
  <si>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</si>
  <si>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</si>
  <si>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</si>
  <si>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</si>
  <si>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</si>
  <si>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</si>
  <si>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</si>
  <si>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</si>
  <si>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</si>
  <si>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</si>
  <si>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</si>
  <si>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</si>
  <si>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</si>
  <si>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</si>
  <si>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</si>
  <si>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</si>
  <si>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</si>
  <si>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</si>
  <si>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</si>
  <si>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</si>
  <si>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</si>
  <si>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</si>
  <si>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</si>
  <si>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</si>
  <si>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</si>
  <si>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</si>
  <si>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</si>
  <si>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</si>
  <si>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</si>
  <si>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</si>
  <si>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</si>
  <si>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</si>
  <si>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</si>
  <si>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</si>
  <si>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</si>
  <si>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</si>
  <si>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</si>
  <si>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</si>
  <si>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</si>
  <si>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</si>
  <si>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</si>
  <si>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</si>
  <si>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</si>
  <si>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</si>
  <si>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</si>
  <si>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</si>
  <si>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</si>
  <si>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</si>
  <si>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</si>
  <si>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</si>
  <si>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</si>
  <si>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</si>
  <si>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</si>
  <si>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</si>
  <si>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</si>
  <si>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</si>
  <si>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</si>
  <si>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</si>
  <si>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</si>
  <si>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</si>
  <si>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</si>
  <si>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</si>
  <si>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</si>
  <si>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</si>
  <si>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</si>
  <si>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</si>
  <si>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</si>
  <si>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</si>
  <si>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</si>
  <si>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</si>
  <si>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</si>
  <si>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</si>
  <si>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</si>
  <si>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</si>
  <si>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</si>
  <si>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</si>
  <si>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</si>
  <si>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</si>
  <si>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</si>
  <si>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</si>
  <si>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</si>
  <si>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</si>
  <si>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</si>
  <si>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</si>
  <si>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</si>
  <si>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</si>
  <si>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</si>
  <si>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</si>
  <si>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</si>
  <si>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</si>
  <si>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</si>
  <si>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</si>
  <si>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</si>
  <si>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</si>
  <si>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</si>
  <si>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</si>
  <si>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</si>
  <si>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</si>
  <si>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</si>
  <si>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</si>
  <si>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</si>
  <si>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</si>
  <si>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</si>
  <si>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</si>
  <si>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</si>
  <si>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</si>
  <si>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</si>
  <si>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</si>
  <si>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</si>
  <si>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</si>
  <si>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</si>
  <si>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</si>
  <si>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</si>
  <si>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</si>
  <si>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</si>
  <si>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</si>
  <si>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</si>
  <si>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</si>
  <si>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</si>
  <si>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</si>
  <si>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</si>
  <si>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</si>
  <si>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</si>
  <si>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</si>
  <si>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</si>
  <si>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</si>
  <si>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</si>
  <si>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</si>
  <si>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</si>
  <si>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</si>
  <si>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</si>
  <si>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</si>
  <si>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</si>
  <si>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</si>
  <si>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</si>
  <si>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</si>
  <si>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</si>
  <si>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</si>
  <si>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</si>
  <si>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</si>
  <si>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</si>
  <si>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</si>
  <si>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</si>
  <si>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</si>
  <si>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</si>
  <si>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</si>
  <si>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</si>
  <si>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</si>
  <si>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</si>
  <si>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</si>
  <si>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</si>
  <si>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</si>
  <si>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</si>
  <si>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</si>
  <si>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</si>
  <si>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</si>
  <si>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</si>
  <si>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</si>
  <si>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</si>
  <si>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</si>
  <si>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</si>
  <si>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</si>
  <si>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</si>
  <si>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</si>
  <si>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</si>
  <si>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</si>
  <si>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</si>
  <si>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</si>
  <si>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</si>
  <si>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</si>
  <si>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</si>
  <si>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</si>
  <si>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</si>
  <si>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</si>
  <si>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</si>
  <si>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</si>
  <si>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</si>
  <si>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</si>
  <si>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</si>
  <si>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</si>
  <si>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</si>
  <si>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</si>
  <si>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</si>
  <si>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</si>
  <si>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</si>
  <si>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</si>
  <si>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</si>
  <si>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</si>
  <si>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</si>
  <si>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</si>
  <si>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</si>
  <si>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</si>
  <si>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</si>
  <si>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</si>
  <si>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</si>
  <si>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</si>
  <si>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</si>
  <si>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</si>
  <si>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</si>
  <si>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</si>
  <si>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</si>
  <si>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</si>
  <si>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</si>
  <si>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</si>
  <si>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</si>
  <si>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</si>
  <si>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</si>
  <si>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</si>
  <si>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</si>
  <si>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</si>
  <si>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</si>
  <si>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</si>
  <si>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</si>
  <si>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</si>
  <si>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</si>
  <si>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</si>
  <si>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</si>
  <si>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</si>
  <si>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</si>
  <si>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</si>
  <si>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</si>
  <si>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</si>
  <si>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</si>
  <si>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</si>
  <si>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</si>
  <si>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</si>
  <si>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</si>
  <si>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</si>
  <si>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</si>
  <si>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</si>
  <si>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</si>
  <si>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</si>
  <si>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</si>
  <si>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</si>
  <si>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</si>
  <si>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</si>
  <si>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</si>
  <si>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</si>
  <si>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</si>
  <si>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</si>
  <si>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</si>
  <si>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</si>
  <si>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</si>
  <si>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</si>
  <si>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</si>
  <si>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</si>
  <si>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</si>
  <si>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</si>
  <si>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</si>
  <si>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</si>
  <si>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</si>
  <si>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</si>
  <si>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</si>
  <si>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</si>
  <si>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</si>
  <si>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</si>
  <si>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</si>
  <si>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</si>
  <si>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</si>
  <si>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</si>
  <si>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</si>
  <si>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</si>
  <si>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</si>
  <si>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</si>
  <si>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</si>
  <si>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</si>
  <si>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</si>
  <si>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</si>
  <si>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</si>
  <si>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</si>
  <si>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</si>
  <si>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</si>
  <si>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</si>
  <si>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</si>
  <si>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</si>
  <si>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</si>
  <si>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</si>
  <si>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</si>
  <si>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</si>
  <si>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</si>
  <si>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</si>
  <si>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</si>
  <si>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</si>
  <si>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</si>
  <si>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</si>
  <si>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</si>
  <si>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</si>
  <si>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</si>
  <si>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</si>
  <si>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</si>
  <si>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</si>
  <si>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</si>
  <si>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</si>
  <si>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</si>
  <si>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</si>
  <si>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</si>
  <si>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</si>
  <si>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</si>
  <si>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</si>
  <si>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</si>
  <si>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</si>
  <si>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</si>
  <si>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</si>
  <si>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</si>
  <si>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</si>
  <si>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</si>
  <si>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</si>
  <si>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</si>
  <si>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</si>
  <si>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</si>
  <si>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</si>
  <si>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</si>
  <si>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</si>
  <si>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</si>
  <si>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</si>
  <si>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</si>
  <si>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</si>
  <si>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</si>
  <si>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</si>
  <si>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</si>
  <si>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</si>
  <si>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</si>
  <si>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</si>
  <si>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</si>
  <si>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</si>
  <si>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</si>
  <si>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</si>
  <si>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</si>
  <si>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</si>
  <si>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</si>
  <si>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</si>
  <si>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</si>
  <si>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</si>
  <si>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</si>
  <si>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</si>
  <si>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</si>
  <si>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</si>
  <si>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</si>
  <si>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</si>
  <si>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</si>
  <si>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</si>
  <si>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</si>
  <si>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</si>
  <si>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</si>
  <si>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</si>
  <si>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</si>
  <si>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</si>
  <si>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</si>
  <si>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</si>
  <si>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</si>
  <si>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</si>
  <si>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</si>
  <si>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</si>
  <si>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</si>
  <si>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</si>
  <si>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</si>
  <si>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</si>
  <si>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</si>
  <si>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</si>
  <si>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</si>
  <si>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</si>
  <si>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</si>
  <si>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</si>
  <si>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</si>
  <si>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</si>
  <si>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</si>
  <si>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</si>
  <si>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</si>
  <si>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</si>
  <si>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</si>
  <si>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</si>
  <si>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</si>
  <si>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</si>
  <si>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</si>
  <si>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</si>
  <si>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</si>
  <si>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</si>
  <si>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</si>
  <si>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</si>
  <si>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</si>
  <si>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</si>
  <si>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</si>
  <si>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</si>
  <si>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</si>
  <si>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</si>
  <si>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</si>
  <si>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</si>
  <si>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</si>
  <si>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</si>
  <si>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</si>
  <si>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</si>
  <si>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</si>
  <si>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</si>
  <si>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</si>
  <si>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</si>
  <si>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</si>
  <si>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</si>
  <si>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</si>
  <si>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</si>
  <si>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</si>
  <si>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</si>
  <si>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</si>
  <si>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</si>
  <si>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60 mins</t>
  </si>
  <si>
    <t>PCM-20251126-00000285</t>
  </si>
  <si>
    <t>EM team on the way 10 mins</t>
  </si>
  <si>
    <t>PCM-20251126-00000354</t>
  </si>
  <si>
    <t>EM team on the way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</si>
</sst>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324.26437037037249</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0.15896527777658775</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45987.212796296299</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45987.212796296299</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45987.212796296299</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45987.212796296299</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45987.212796296299</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45987.212796296299</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45987.212796296299</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45987.212796296299</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45987.212796296299</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45987.212796296299</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45987.212796296299</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45987.212796296299</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45987.212796296299</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45987.212796296299</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45987.212796296299</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45987.212796296299</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45987.212796296299</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45987.212796296299</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45987.212796296299</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45987.212796296299</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45987.212796296299</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45987.212796296299</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45987.212796296299</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45987.212796296299</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45987.212796296299</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45987.212796296299</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45987.212796296299</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45987.212796296299</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45987.212796296299</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45987.212796296299</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45987.212796296299</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45987.212796296299</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45987.212796296299</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45987.212796296299</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45987.212796296299</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45987.212796296299</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45987.212796296299</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45987.212796296299</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45987.212796296299</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45987.212796296299</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45987.212796296299</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45987.212796296299</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45987.212796296299</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45987.212796296299</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45987.212796296299</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45987.212796296299</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45987.212796296299</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45987.212796296299</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45987.212796296299</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45987.212796296299</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45987.212796296299</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45987.212796296299</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162.21295833333716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2.8253773148171604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45987.212796296299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45987.212796296299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45987.212796296299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45987.212796296299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45987.212796296299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45987.212796296299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45987.212796296299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45987.212796296299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45987.212796296299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45987.212796296299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45987.212796296299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45987.212796296299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45987.212796296299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45987.212796296299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45987.212796296299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45987.212796296299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45987.212796296299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45987.212796296299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45987.212796296299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45987.212796296299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45987.212796296299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45987.212796296299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45987.212796296299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45987.212796296299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45987.212796296299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45987.212796296299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45987.212796296299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45987.212796296299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45987.212796296299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45987.212796296299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45987.212796296299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45987.212796296299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45987.212796296299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45987.212796296299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45987.212796296299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45987.212796296299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45987.212796296299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45987.212796296299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45987.212796296299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45987.212796296299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45987.212796296299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45987.212796296299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45987.212796296299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45987.212796296299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45987.212796296299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45987.212796296299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45987.212796296299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45987.212796296299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45987.212796296299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45987.212796296299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45987.212796296299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45987.212796296299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45987.212796296299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45987.212796296299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45987.212796296299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45987.212796296299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45987.212796296299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45987.212796296299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45987.212796296299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45987.212796296299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45987.212796296299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45987.212796296299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45987.212796296299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45987.212796296299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45987.212796296299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45987.212796296299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45987.212796296299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45987.212796296299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45987.212796296299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45987.212796296299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45987.212796296299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45987.212796296299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45987.212796296299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45987.212796296299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45987.212796296299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45987.212796296299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45987.212796296299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45987.212796296299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45987.212796296299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45987.212796296299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45987.212796296299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45987.212796296299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45987.212796296299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45987.212796296299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45987.212796296299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45987.212796296299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45987.212796296299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45987.212796296299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45987.212796296299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45987.212796296299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45987.212796296299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45987.212796296299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45987.212796296299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45987.212796296299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45987.212796296299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45987.212796296299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45987.212796296299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45987.212796296299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45987.212796296299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45987.212796296299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45987.212796296299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45987.212796296299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45987.212796296299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45987.212796296299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45987.212796296299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45987.212796296299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45987.212796296299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45987.212796296299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45987.212796296299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45987.212796296299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45987.212796296299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45987.212796296299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45987.212796296299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45987.212796296299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45987.212796296299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45987.212796296299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45987.212796296299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45987.212796296299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45987.212796296299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45987.212796296299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45987.212796296299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45987.212796296299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45987.212796296299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45987.212796296299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45987.212796296299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45987.212796296299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45987.212796296299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45987.212796296299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45987.212796296299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45987.212796296299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45987.212796296299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45987.212796296299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45987.212796296299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45987.212796296299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45987.212796296299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45987.212796296299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45987.212796296299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45987.212796296299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45987.212796296299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45987.212796296299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45987.212796296299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45987.212796296299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45987.212796296299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45987.212796296299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45987.212796296299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45987.212796296299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45987.212796296299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45987.212796296299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45987.212796296299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45987.212796296299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45987.212796296299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45987.212796296299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45987.212796296299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45987.212796296299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45987.212796296299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45987.212796296299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45987.212796296299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45987.212796296299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45987.212796296299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45987.212796296299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45987.212796296299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45987.212796296299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45987.212796296299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45987.212796296299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45987.212796296299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45987.212796296299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45987.212796296299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45987.212796296299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45987.212796296299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45987.212796296299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45987.212796296299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45987.212796296299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45987.212796296299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45987.212796296299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45987.212796296299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45987.212796296299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45987.212796296299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45987.212796296299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45987.212796296299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45987.212796296299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45987.212796296299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45987.212796296299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45987.212796296299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45987.212796296299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45987.212796296299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45987.212796296299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45987.212796296299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45987.212796296299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45987.212796296299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45987.212796296299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45987.212796296299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45987.212796296299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45987.212796296299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45987.212796296299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45987.212796296299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45987.212796296299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45987.212796296299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45987.212796296299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45987.212796296299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45987.212796296299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45987.212796296299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45987.212796296299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45987.212796296299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45987.212796296299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45987.212796296299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45987.212796296299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45987.212796296299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45987.212796296299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45987.212796296299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45987.212796296299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45987.212796296299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45987.212796296299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45987.212796296299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45987.212796296299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45987.212796296299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45987.212796296299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45987.212796296299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45987.212796296299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45987.212796296299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45987.212796296299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45987.212796296299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45987.212796296299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45987.212796296299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45987.212796296299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45987.212796296299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45987.212796296299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45987.212796296299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45987.212796296299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45987.212796296299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45987.212796296299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45987.212796296299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45987.212796296299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45987.212796296299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45987.212796296299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45987.212796296299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45987.212796296299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45987.212796296299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45987.212796296299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45987.212796296299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45987.212796296299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45987.212796296299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45987.212796296299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45987.212796296299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45987.212796296299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45987.212796296299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45987.212796296299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45987.212796296299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45987.212796296299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45987.212796296299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45987.212796296299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45987.212796296299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45987.212796296299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45987.212796296299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45987.212796296299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45987.212796296299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45987.212796296299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45987.212796296299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45987.212796296299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45987.212796296299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45987.212796296299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45987.212796296299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45987.212796296299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45987.212796296299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45987.212796296299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45987.212796296299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45987.212796296299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45987.212796296299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45987.212796296299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45987.212796296299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45987.212796296299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45987.212796296299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45987.212796296299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45987.212796296299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45987.212796296299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45987.212796296299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45987.212796296299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45987.212796296299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45987.212796296299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45987.212796296299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45987.212796296299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45987.212796296299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45987.212796296299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45987.212796296299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45987.212796296299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45987.212796296299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45987.212796296299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45987.212796296299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45987.212796296299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45987.212796296299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45987.212796296299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45987.212796296299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45987.212796296299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45987.212796296299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45987.212796296299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45987.212796296299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45987.212796296299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45987.212796296299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45987.212796296299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45987.212796296299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45987.212796296299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45987.212796296299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45987.212796296299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45987.212796296299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45987.212796296299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45987.212796296299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45987.212796296299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45987.212796296299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45987.212796296299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45987.212796296299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45987.212796296299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45987.212796296299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45987.212796296299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45987.212796296299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45987.212796296299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45987.212796296299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45987.212796296299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45987.212796296299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45987.212796296299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45987.212796296299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45987.212796296299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45987.212796296299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45987.212796296299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45987.212796296299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45987.212796296299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45987.212796296299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45987.212796296299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45987.212796296299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45987.212796296299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45987.212796296299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45987.212796296299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45987.212796296299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45987.212796296299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45987.212796296299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45987.212796296299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45987.212796296299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45987.212796296299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45987.212796296299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45987.212796296299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45987.212796296299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45987.212796296299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45987.212796296299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45987.212796296299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45987.212796296299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45987.212796296299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45987.212796296299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45987.212796296299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45987.212796296299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45987.212796296299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45987.212796296299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45987.212796296299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45987.212796296299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45987.212796296299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45987.212796296299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45987.212796296299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45987.212796296299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45987.212796296299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45987.212796296299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45987.212796296299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45987.212796296299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45987.212796296299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45987.212796296299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45987.212796296299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45987.212796296299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45987.212796296299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45987.212796296299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45987.212796296299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45987.212796296299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45987.212796296299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45987.212796296299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45987.212796296299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45987.212796296299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45987.212796296299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45987.212796296299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45987.212796296299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45987.212796296299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45987.212796296299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45987.212796296299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45987.212796296299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45987.212796296299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45987.212796296299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45987.212796296299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45987.212796296299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45987.212796296299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45987.212796296299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45987.212796296299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45987.212796296299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45987.212796296299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45987.212796296299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45987.212796296299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45987.212796296299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45987.212796296299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45987.212796296299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45987.212796296299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45987.212796296299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45987.212796296299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45987.212796296299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45987.212796296299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45987.212796296299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45987.212796296299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45987.212796296299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45987.212796296299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45987.212796296299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45987.212796296299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45987.212796296299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45987.212796296299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45987.212796296299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45987.212796296299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45987.212796296299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45987.212796296299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45987.212796296299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45987.212796296299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45987.212796296299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45987.212796296299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45987.212796296299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45987.212796296299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45987.212796296299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45987.212796296299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45987.212796296299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45987.212796296299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45987.212796296299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45987.212796296299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45987.212796296299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45987.212796296299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45987.212796296299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45987.212796296299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45987.212796296299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45987.212796296299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45987.212796296299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45987.212796296299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45987.212796296299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45987.212796296299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45987.212796296299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45987.212796296299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45987.212796296299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45987.212796296299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45987.212796296299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45987.212796296299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45987.212796296299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45987.212796296299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45987.212796296299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45987.212796296299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45987.212796296299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45987.212796296299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45987.212796296299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45987.212796296299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45987.212796296299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45987.212796296299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45987.212796296299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45987.212796296299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45987.212796296299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45987.212796296299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45987.212796296299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45987.212796296299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45987.212796296299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45987.212796296299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45987.212796296299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45987.212796296299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45987.212796296299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45987.212796296299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45987.212796296299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45987.212796296299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45987.212796296299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45987.212796296299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45987.212796296299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45987.212796296299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45987.212796296299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45987.212796296299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45987.212796296299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45987.212796296299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45987.212796296299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45987.212796296299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45987.212796296299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45987.212796296299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45987.212796296299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45987.212796296299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45987.212796296299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45987.212796296299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45987.212796296299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45987.212796296299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45987.212796296299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45987.212796296299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45987.212796296299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45987.212796296299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45987.212796296299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45987.212796296299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45987.212796296299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45987.212796296299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45987.212796296299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45987.212796296299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45987.212796296299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45987.212796296299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45987.212796296299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45987.212796296299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45987.212796296299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45987.212796296299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45987.212796296299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45987.212796296299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45987.212796296299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45987.212796296299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45987.212796296299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45987.212796296299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45987.212796296299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45987.212796296299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45987.212796296299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45987.212796296299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45987.212796296299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45987.212796296299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45987.212796296299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45987.212796296299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45987.212796296299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45987.212796296299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45987.212796296299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45987.212796296299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45987.212796296299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45987.212796296299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45987.212796296299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45987.212796296299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45987.212796296299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45987.212796296299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45987.212796296299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45987.212796296299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45987.212796296299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45987.212796296299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45987.212796296299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45987.212796296299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45987.212796296299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45987.212796296299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45987.212796296299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45987.212796296299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45987.212796296299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45987.212796296299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45987.212796296299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45987.212796296299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45987.212796296299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45987.212796296299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45987.212796296299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45987.212796296299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45987.212796296299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45987.212796296299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45987.212796296299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45987.212796296299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45987.212796296299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45987.212796296299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45987.212796296299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45987.212796296299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45987.212796296299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45987.212796296299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45987.212796296299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45987.212796296299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45987.212796296299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45987.212796296299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45987.212796296299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45987.212796296299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45987.212796296299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45987.212796296299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45987.212796296299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45987.212796296299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45987.212796296299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45987.212796296299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45987.212796296299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45987.212796296299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45987.212796296299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45987.212796296299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45987.212796296299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45987.212796296299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45987.212796296299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45987.212796296299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45987.212796296299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45987.212796296299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45987.212796296299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45987.212796296299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45987.212796296299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45987.212796296299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45987.212796296299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45987.212796296299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45987.212796296299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45987.212796296299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45987.212796296299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45987.212796296299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45987.212796296299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45987.212796296299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45987.212796296299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45987.212796296299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45987.212796296299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45987.212796296299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45987.212796296299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45987.212796296299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45987.212796296299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45987.212796296299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45987.212796296299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45987.212796296299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45987.212796296299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45987.212796296299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45987.212796296299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45987.212796296299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45987.212796296299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45987.212796296299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45987.212796296299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45987.212796296299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45987.212796296299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45987.212796296299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45987.212796296299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45987.212796296299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45987.212796296299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45987.212796296299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45987.212796296299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45987.212796296299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45987.212796296299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45987.212796296299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45987.212796296299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45987.212796296299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45987.212796296299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45987.212796296299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45987.212796296299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45987.212796296299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45987.212796296299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45987.212796296299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45987.212796296299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45987.212796296299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45987.212796296299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45987.212796296299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45987.212796296299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45987.212796296299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45987.212796296299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45987.212796296299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45987.212796296299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45987.212796296299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45987.212796296299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45987.212796296299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45987.212796296299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45987.212796296299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45987.212796296299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45987.212796296299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45987.212796296299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45987.212796296299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45987.212796296299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45987.212796296299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45987.212796296299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45987.212796296299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45987.212796296299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45987.212796296299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45987.212796296299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45987.212796296299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45987.212796296299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45987.212796296299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45987.212796296299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45987.212796296299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45987.212796296299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45987.212796296299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45987.212796296299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45987.212796296299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45987.212796296299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45987.212796296299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45987.212796296299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45987.212796296299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45987.212796296299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45987.212796296299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45987.212796296299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45987.212796296299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45987.212796296299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45987.212796296299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45987.212796296299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45987.212796296299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45987.212796296299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45987.212796296299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45987.212796296299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45987.212796296299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45987.212796296299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45987.212796296299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45987.212796296299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45987.212796296299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45987.212796296299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45987.212796296299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45987.212796296299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45987.212796296299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45987.212796296299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45987.212796296299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45987.212796296299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45987.212796296299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45987.212796296299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45987.212796296299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45987.212796296299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45987.212796296299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45987.212796296299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45987.212796296299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45987.212796296299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45987.212796296299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45987.212796296299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45987.212796296299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45987.212796296299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45987.212796296299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45987.212796296299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45987.212796296299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45987.212796296299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45987.212796296299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45987.212796296299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45987.212796296299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45987.212796296299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45987.212796296299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45987.212796296299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45987.212796296299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45987.212796296299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45987.212796296299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45987.212796296299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45987.212796296299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45987.212796296299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45987.212796296299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45987.212796296299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45987.212796296299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45987.212796296299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45987.212796296299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45987.212796296299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45987.212796296299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45987.212796296299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45987.212796296299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45987.212796296299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45987.212796296299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45987.212796296299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45987.212796296299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45987.212796296299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45987.212796296299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45987.212796296299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45987.212796296299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45987.212796296299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45987.212796296299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45987.212796296299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45987.212796296299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45987.212796296299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45987.212796296299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45987.212796296299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45987.212796296299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45987.212796296299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45987.212796296299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45987.212796296299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45987.212796296299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45987.212796296299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45987.212796296299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45987.212796296299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45987.212796296299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45987.212796296299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45987.212796296299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45987.212796296299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45987.212796296299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45987.212796296299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45987.212796296299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45987.212796296299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45987.212796296299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45987.212796296299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45987.212796296299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45987.212796296299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45987.212796296299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45987.212796296299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45987.212796296299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45987.212796296299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45987.212796296299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45987.212796296299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45987.212796296299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45987.212796296299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45987.212796296299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45987.212796296299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45987.212796296299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45987.212796296299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45987.212796296299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45987.212796296299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45987.212796296299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45987.212796296299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45987.212796296299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45987.212796296299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45987.212796296299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45987.212796296299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45987.212796296299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45987.212796296299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45987.212796296299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45987.212796296299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45987.212796296299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45987.212796296299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45987.212796296299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45987.212796296299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45987.212796296299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45987.212796296299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45987.212796296299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45987.212796296299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45987.212796296299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45987.212796296299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45987.212796296299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45987.212796296299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45987.212796296299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45987.212796296299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45987.212796296299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45987.212796296299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45987.212796296299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45987.212796296299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45987.212796296299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45987.212796296299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45987.212796296299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45987.212796296299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45987.212796296299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45987.212796296299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45987.212796296299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45987.212796296299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45987.212796296299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45987.212796296299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45987.212796296299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45987.212796296299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45987.212796296299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45987.212796296299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45987.212796296299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45987.212796296299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45987.212796296299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45987.212796296299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45987.212796296299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45987.212796296299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45987.212796296299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45987.212796296299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45987.212796296299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45987.212796296299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45987.212796296299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45987.212796296299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45987.212796296299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45987.212796296299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45987.212796296299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45987.212796296299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45987.212796296299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45987.212796296299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45987.212796296299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45987.212796296299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45987.212796296299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45987.212796296299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45987.212796296299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45987.212796296299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45987.212796296299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45987.212796296299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45987.212796296299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45987.212796296299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45987.212796296299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45987.212796296299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45987.212796296299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45987.212796296299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45987.212796296299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45987.212796296299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45987.212796296299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45987.212796296299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45987.212796296299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45987.212796296299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45987.212796296299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45987.212796296299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45987.212796296299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45987.212796296299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45987.212796296299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45987.212796296299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45987.212796296299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45987.212796296299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45987.212796296299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45987.212796296299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45987.212796296299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45987.212796296299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45987.212796296299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45987.212796296299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45987.212796296299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45987.212796296299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45987.212796296299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45987.212796296299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45987.212796296299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45987.212796296299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45987.212796296299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45987.212796296299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45987.212796296299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45987.212796296299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45987.212796296299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45987.212796296299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45987.212796296299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45987.212796296299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45987.212796296299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45987.212796296299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45987.212796296299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45987.212796296299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45987.212796296299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45987.212796296299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45987.212796296299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45987.212796296299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45987.212796296299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45987.212796296299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45987.212796296299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45987.212796296299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45987.212796296299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45987.212796296299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45987.212796296299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45987.212796296299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45987.212796296299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45987.212796296299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45987.212796296299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45987.212796296299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45987.212796296299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45987.212796296299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45987.212796296299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45987.212796296299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45987.212796296299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45987.212796296299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45987.212796296299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45987.212796296299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45987.212796296299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45987.212796296299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45987.212796296299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45987.212796296299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45987.212796296299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45987.212796296299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45987.212796296299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45987.212796296299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45987.212796296299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45987.212796296299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45987.212796296299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45987.212796296299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45987.212796296299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45987.212796296299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45987.212796296299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45987.212796296299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45987.212796296299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45987.212796296299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45987.212796296299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45987.212796296299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45987.212796296299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45987.212796296299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45987.212796296299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45987.212796296299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45987.212796296299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45987.212796296299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45987.212796296299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45987.212796296299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45987.212796296299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45987.212796296299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45987.212796296299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45987.212796296299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45987.212796296299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45987.212796296299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45987.212796296299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45987.212796296299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45987.212796296299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45987.212796296299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45987.212796296299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45987.212796296299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45987.212796296299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45987.212796296299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45987.212796296299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45987.212796296299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45987.212796296299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45987.212796296299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45987.212796296299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45987.212796296299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45987.212796296299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45987.212796296299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45987.212796296299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45987.212796296299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45987.212796296299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45987.212796296299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45987.212796296299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45987.212796296299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45987.212796296299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45987.212796296299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45987.212796296299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45987.212796296299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45987.212796296299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45987.212796296299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45987.212796296299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45987.212796296299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45987.212796296299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45987.212796296299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45987.212796296299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45987.212796296299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45987.212796296299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45987.212796296299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45987.212796296299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45987.212796296299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45987.212796296299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45987.212796296299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45987.212796296299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45987.212796296299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45987.212796296299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45987.212796296299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45987.212796296299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45987.212796296299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45987.212796296299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45987.212796296299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45987.212796296299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45987.212796296299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45987.212796296299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45987.212796296299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45987.212796296299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45987.212796296299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45987.212796296299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45987.212796296299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45987.212796296299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45987.212796296299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45987.212796296299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45987.212796296299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45987.212796296299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45987.212796296299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45987.212796296299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45987.212796296299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45987.212796296299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45987.212796296299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45987.212796296299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45987.212796296299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45987.212796296299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45987.212796296299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45987.212796296299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45987.212796296299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45987.212796296299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45987.212796296299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45987.212796296299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45987.212796296299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45987.212796296299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45987.212796296299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45987.212796296299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45987.212796296299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45987.212796296299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45987.212796296299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45987.212796296299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45987.212796296299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45987.212796296299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45987.212796296299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45987.212796296299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45987.212796296299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45987.212796296299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45987.212796296299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45987.212796296299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45987.212796296299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45987.212796296299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45987.212796296299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45987.212796296299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45987.212796296299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45987.212796296299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45987.212796296299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45987.212796296299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45987.212796296299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45987.212796296299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45987.212796296299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45987.212796296299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45987.212796296299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45987.212796296299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45987.212796296299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45987.212796296299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45987.212796296299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45987.212796296299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45987.212796296299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45987.212796296299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45987.212796296299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45987.212796296299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45987.212796296299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45987.212796296299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45987.212796296299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45987.212796296299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45987.212796296299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45987.212796296299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45987.212796296299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45987.212796296299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45987.212796296299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45987.212796296299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45987.212796296299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45987.212796296299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45987.212796296299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45987.212796296299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45987.212796296299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45987.212796296299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45987.212796296299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283.73207870370243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0.25007638888928341</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45987.212796296299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45987.212796296299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45987.212796296299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45987.212796296299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45987.212796296299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45987.212796296299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45987.212796296299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45987.212796296299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45987.212796296299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45987.212796296299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45987.212796296299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45987.212796296299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45987.212796296299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45987.212796296299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45987.212796296299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45987.212796296299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45987.212796296299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45987.212796296299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45987.212796296299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45987.212796296299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45987.212796296299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45987.212796296299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45987.212796296299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45987.212796296299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45987.212796296299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45987.212796296299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45987.212796296299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45987.212796296299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45987.212796296299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45987.212796296299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45987.212796296299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45987.212796296299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45987.212796296299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45987.212796296299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45987.212796296299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45987.212796296299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45987.212796296299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45987.212796296299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45987.212796296299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45987.212796296299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45987.212796296299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45987.212796296299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45987.212796296299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45987.212796296299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45987.212796296299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45987.212796296299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45987.212796296299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45987.212796296299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45987.212796296299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45987.212796296299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45987.212796296299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45987.212796296299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45987.212796296299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45987.212796296299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45987.212796296299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45987.212796296299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45987.212796296299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45987.212796296299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45987.212796296299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45987.212796296299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45987.212796296299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45987.212796296299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45987.212796296299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45987.212796296299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45987.212796296299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45987.212796296299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45987.212796296299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45987.212796296299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45987.212796296299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45987.212796296299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45987.212796296299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45987.212796296299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45987.212796296299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45987.212796296299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45987.212796296299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45987.212796296299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45987.212796296299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45987.212796296299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45987.212796296299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45987.212796296299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45987.212796296299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45987.212796296299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45987.212796296299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45987.212796296299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45987.212796296299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45987.212796296299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45987.212796296299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45987.212796296299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45987.212796296299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45987.212796296299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45987.212796296299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45987.212796296299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45987.212796296299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45987.212796296299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45987.212796296299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45987.212796296299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45987.212796296299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45987.212796296299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45987.212796296299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45987.212796296299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45987.212796296299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45987.212796296299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45987.212796296299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45987.212796296299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45987.212796296299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45987.212796296299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45987.212796296299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45987.212796296299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45987.212796296299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45987.212796296299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45987.212796296299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45987.212796296299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45987.212796296299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45987.212796296299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45987.212796296299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45987.212796296299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45987.212796296299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45987.212796296299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45987.212796296299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45987.212796296299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45987.212796296299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45987.212796296299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45987.212796296299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45987.212796296299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45987.212796296299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45987.212796296299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45987.212796296299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45987.212796296299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45987.212796296299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45987.212796296299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45987.212796296299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45987.212796296299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45987.212796296299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45987.212796296299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45987.212796296299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45987.212796296299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45987.212796296299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45987.212796296299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45987.212796296299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45987.212796296299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45987.212796296299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45987.212796296299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45987.212796296299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45987.212796296299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45987.212796296299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45987.212796296299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45987.212796296299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45987.212796296299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45987.212796296299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45987.212796296299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45987.212796296299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45987.212796296299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45987.212796296299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45987.212796296299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45987.212796296299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45987.212796296299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45987.212796296299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45987.212796296299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45987.212796296299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45987.212796296299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45987.212796296299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45987.212796296299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45987.212796296299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45987.212796296299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45987.212796296299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45987.212796296299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45987.212796296299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45987.212796296299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45987.212796296299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45987.212796296299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45987.212796296299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45987.212796296299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45987.212796296299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45987.212796296299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45987.212796296299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45987.212796296299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45987.212796296299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45987.212796296299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45987.212796296299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45987.212796296299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45987.212796296299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45987.212796296299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45987.212796296299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45987.212796296299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45987.212796296299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45987.212796296299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45987.212796296299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45987.212796296299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45987.212796296299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45987.212796296299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45987.212796296299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45987.212796296299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45987.212796296299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45987.212796296299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45987.212796296299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45987.212796296299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45987.212796296299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45987.212796296299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45987.212796296299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45987.212796296299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45987.212796296299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45987.212796296299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45987.212796296299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45987.212796296299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45987.212796296299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45987.212796296299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45987.212796296299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45987.212796296299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45987.212796296299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45987.212796296299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45987.212796296299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45987.212796296299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45987.212796296299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45987.212796296299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45987.212796296299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45987.212796296299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45987.212796296299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45987.212796296299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45987.212796296299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45987.212796296299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45987.212796296299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45987.212796296299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45987.212796296299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45987.212796296299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45987.212796296299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45987.212796296299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45987.212796296299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45987.212796296299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45987.212796296299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45987.212796296299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45987.212796296299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45987.212796296299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45987.212796296299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45987.212796296299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45987.212796296299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45987.212796296299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45987.212796296299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45987.212796296299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45987.212796296299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45987.212796296299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45987.212796296299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45987.212796296299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45987.212796296299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45987.212796296299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45987.212796296299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45987.212796296299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45987.212796296299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45987.212796296299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45987.212796296299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45987.212796296299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45987.212796296299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45987.212796296299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45987.212796296299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45987.212796296299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45987.212796296299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45987.212796296299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45987.212796296299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45987.212796296299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45987.212796296299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45987.212796296299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45987.212796296299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45987.212796296299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45987.212796296299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45987.212796296299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45987.212796296299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45987.212796296299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45987.212796296299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45987.212796296299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45987.212796296299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45987.212796296299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45987.212796296299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45987.212796296299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45987.212796296299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45987.212796296299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45987.212796296299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45987.212796296299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45987.212796296299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45987.212796296299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45987.212796296299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45987.212796296299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45987.212796296299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45987.212796296299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45987.212796296299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45987.212796296299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45987.212796296299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45987.212796296299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45987.212796296299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45987.212796296299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45987.212796296299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45987.212796296299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45987.212796296299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45987.212796296299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45987.212796296299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45987.212796296299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45987.212796296299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45987.212796296299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45987.212796296299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45987.212796296299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45987.212796296299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45987.212796296299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45987.212796296299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45987.212796296299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45987.212796296299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45987.212796296299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45987.212796296299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45987.212796296299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45987.212796296299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45987.212796296299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45987.212796296299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45987.212796296299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45987.212796296299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45987.212796296299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45987.212796296299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45987.212796296299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45987.212796296299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45987.212796296299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45987.212796296299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45987.212796296299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45987.212796296299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45987.212796296299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45987.212796296299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45987.212796296299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45987.212796296299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45987.212796296299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45987.212796296299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45987.212796296299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45987.212796296299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45987.212796296299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45987.212796296299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45987.212796296299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45987.212796296299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45987.212796296299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45987.212796296299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45987.212796296299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45987.212796296299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45987.212796296299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45987.212796296299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45987.212796296299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45987.212796296299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45987.212796296299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45987.212796296299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45987.212796296299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45987.212796296299</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95.380736111110309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61.023918981481984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38.551685185186216</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5.8394976851850515</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0.35059722222649725</v>
      </c>
      <c r="H6" s="122">
        <v>45986.854375000003</v>
      </c>
      <c r="I6" s="109" t="str">
        <f>IFERROR(VLOOKUP(D6,DB!A:F,6,0),"")</f>
        <v>Generator-SG</v>
      </c>
      <c r="J6" s="109" t="str">
        <f>IFERROR(VLOOKUP(D6,DB!A:G,7,0),"")</f>
        <v>Vandalized</v>
      </c>
      <c r="K6" s="109" t="s">
        <v>39122</v>
      </c>
      <c r="L6" s="109" t="str">
        <f>IFERROR(VLOOKUP(D6,DB!A:I,9,0),"")</f>
        <v>Latis</v>
      </c>
    </row>
    <row r="7" spans="1:13">
      <c r="A7" s="109" t="s">
        <v>39123</v>
      </c>
      <c r="B7" s="109" t="str">
        <f>IFERROR(VLOOKUP(D7,DB!A:K,11,0),"")</f>
        <v>R5</v>
      </c>
      <c r="C7" s="109">
        <v>1</v>
      </c>
      <c r="D7" s="109" t="s">
        <v>32967</v>
      </c>
      <c r="E7" s="109" t="s">
        <v>39021</v>
      </c>
      <c r="F7" s="122">
        <v>45987.1484837963</v>
      </c>
      <c r="G7" s="111">
        <f ca="1">IFERROR(NOW()-F7,"")</f>
        <v>6.4312499998777639E-2</v>
      </c>
      <c r="H7" s="122">
        <v>45987.142638888887</v>
      </c>
      <c r="I7" s="109" t="str">
        <f>IFERROR(VLOOKUP(D7,DB!A:F,6,0),"")</f>
        <v>Generator-SG</v>
      </c>
      <c r="J7" s="109" t="str">
        <f>IFERROR(VLOOKUP(D7,DB!A:G,7,0),"")</f>
        <v>Vandalized</v>
      </c>
      <c r="K7" s="109" t="s">
        <v>39124</v>
      </c>
      <c r="L7" s="109" t="str">
        <f>IFERROR(VLOOKUP(D7,DB!A:I,9,0),"")</f>
        <v>Latis</v>
      </c>
    </row>
    <row r="8" spans="1:13">
      <c r="A8" s="109" t="s">
        <v>39125</v>
      </c>
      <c r="B8" s="109" t="str">
        <f>IFERROR(VLOOKUP(D8,DB!A:K,11,0),"")</f>
        <v>R5</v>
      </c>
      <c r="C8" s="109">
        <v>1</v>
      </c>
      <c r="D8" s="109" t="s">
        <v>34159</v>
      </c>
      <c r="E8" s="109" t="s">
        <v>39021</v>
      </c>
      <c r="F8" s="122">
        <v>45987.199525462966</v>
      </c>
      <c r="G8" s="111">
        <f ca="1">IFERROR(NOW()-F8,"")</f>
        <v>1.32708333330811E-2</v>
      </c>
      <c r="H8" s="122">
        <v>45987.202199074076</v>
      </c>
      <c r="I8" s="109" t="str">
        <f>IFERROR(VLOOKUP(D8,DB!A:F,6,0),"")</f>
        <v>SCECO</v>
      </c>
      <c r="J8" s="109" t="str">
        <f>IFERROR(VLOOKUP(D8,DB!A:G,7,0),"")</f>
        <v>Vandalized</v>
      </c>
      <c r="K8" s="109" t="s">
        <v>39126</v>
      </c>
      <c r="L8" s="109" t="str">
        <f>IFERROR(VLOOKUP(D8,DB!A:I,9,0),"")</f>
        <v>Latis</v>
      </c>
    </row>
    <row r="9" spans="1:13">
      <c r="A9" s="125"/>
      <c r="B9" s="125" t="str">
        <f>IFERROR(VLOOKUP(D9,DB!A:K,11,0),"")</f>
        <v/>
      </c>
      <c r="C9" s="125"/>
      <c r="D9" s="125"/>
      <c r="E9" s="125"/>
      <c r="F9" s="126"/>
      <c r="G9" s="111">
        <f ca="1">IFERROR(NOW()-F9,"")</f>
        <v>45987.212796296299</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45987.212796296299</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45987.212796296299</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45987.212796296299</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45987.212796296299</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45987.212796296299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45987.212796296299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45987.212796296299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45987.212796296299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45987.212796296299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45987.212796296299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45987.212796296299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45987.212796296299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45987.212796296299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45987.212796296299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45987.212796296299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45987.212796296299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45987.212796296299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45987.212796296299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45987.212796296299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45987.212796296299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45987.212796296299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45987.212796296299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45987.212796296299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45987.212796296299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45987.212796296299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45987.212796296299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45987.212796296299</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7" sqref="D7"/>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45987.212796296299</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45987.212796296299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45987.212796296299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45987.212796296299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45987.212796296299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45987.212796296299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45987.212796296299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45987.212796296299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45987.212796296299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45987.212796296299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45987.212796296299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45987.212796296299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45987.212796296299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45987.212796296299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45987.212796296299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45987.212796296299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45987.212796296299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45987.212796296299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45987.212796296299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45987.212796296299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45987.212796296299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45987.212796296299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45987.212796296299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45987.212796296299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45987.212796296299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45987.212796296299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45987.212796296299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45987.212796296299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45987.212796296299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45987.212796296299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45987.212796296299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45987.212796296299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45987.212796296299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45987.212796296299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45987.212796296299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45987.212796296299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45987.212796296299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45987.212796296299</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2025-11-26T02:08:28Z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